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'Лист1'!$B$1:$F$465</definedName>
  </definedNames>
  <calcPr fullCalcOnLoad="1"/>
</workbook>
</file>

<file path=xl/sharedStrings.xml><?xml version="1.0" encoding="utf-8"?>
<sst xmlns="http://schemas.openxmlformats.org/spreadsheetml/2006/main" count="1234" uniqueCount="495">
  <si>
    <t xml:space="preserve">Комплексная поставка продукции электрогазосварочного и </t>
  </si>
  <si>
    <t>электротехнического назначения</t>
  </si>
  <si>
    <t>накр. розница -</t>
  </si>
  <si>
    <t>подбор</t>
  </si>
  <si>
    <t>поставка</t>
  </si>
  <si>
    <t>скидка опт -</t>
  </si>
  <si>
    <t>наладка; пуско-наладка</t>
  </si>
  <si>
    <t xml:space="preserve">курс - </t>
  </si>
  <si>
    <t>консультации персонала</t>
  </si>
  <si>
    <t>E-mail manager@ ruselcom.ru</t>
  </si>
  <si>
    <t>гарантийный ремонт</t>
  </si>
  <si>
    <t>послегарантийная поддержка</t>
  </si>
  <si>
    <t>Цены в рублях с НДС</t>
  </si>
  <si>
    <t>Сварочное оборудование</t>
  </si>
  <si>
    <t>Наименование</t>
  </si>
  <si>
    <t>ед. изм.</t>
  </si>
  <si>
    <t>Цена розн.</t>
  </si>
  <si>
    <t>Цена опт.</t>
  </si>
  <si>
    <t xml:space="preserve">закупочная цена </t>
  </si>
  <si>
    <t>скидка %</t>
  </si>
  <si>
    <t>цена продавца</t>
  </si>
  <si>
    <t>продавец</t>
  </si>
  <si>
    <t>Примечание</t>
  </si>
  <si>
    <t>Трансформаторы</t>
  </si>
  <si>
    <t xml:space="preserve">ТДМ-160 "МАСТЕР"(45-160А/220); 20 кг </t>
  </si>
  <si>
    <t>шт.</t>
  </si>
  <si>
    <t>РЗК</t>
  </si>
  <si>
    <t xml:space="preserve">ТДМ-160СТ "МАСТЕР"(45-160А/220); 20 кг </t>
  </si>
  <si>
    <t>ТДМ-205 (40-200/220 В ); 52 кг."Плазма"</t>
  </si>
  <si>
    <t>Плазма</t>
  </si>
  <si>
    <t>ТДМ-200С "МАСТЕР" (50-200А; 220В ); 50 кг.</t>
  </si>
  <si>
    <t>ТДМ-250С "МАСТЕР" (50-250А; 220;380 В ); 58 кг.</t>
  </si>
  <si>
    <t>ТДМ-250СУ "МАСТЕР" (50-250А; 220/380 В ); 61 кг.</t>
  </si>
  <si>
    <t>ТДМ-250К (40-250/220/380 В ); 52 кг."Плазма"</t>
  </si>
  <si>
    <t xml:space="preserve">ТДМ-251 "МАСТЕР"(45-250А/220); 20 кг </t>
  </si>
  <si>
    <t xml:space="preserve">ТДМ-251СТ "МАСТЕР"(45-250А/220); 20 кг </t>
  </si>
  <si>
    <t xml:space="preserve">ТДМ-300С "МАСТЕР" (60-300/220В; 2*380В); 70 кг. </t>
  </si>
  <si>
    <t>РЭК</t>
  </si>
  <si>
    <t xml:space="preserve">ТДМ-300СУ "МАСТЕР" (60-300; 220/380В); 70 кг. </t>
  </si>
  <si>
    <t xml:space="preserve">ТДМ-400С "МАСТЕР" (60-400, 2*380В); 80 кг. </t>
  </si>
  <si>
    <t xml:space="preserve">ТДМ-500С "МАСТЕР" (60-500, 2*380В); 100 кг. </t>
  </si>
  <si>
    <t>ТДМ-305 (60-300/220В; 2*380В); 78 кг. "Плазма"</t>
  </si>
  <si>
    <t>ТДМ-305К (60-300/220/380 В); 78 кг. "Плазма"</t>
  </si>
  <si>
    <t>ТДМ-405 (70-400А/ 2*380V); 86 кг. "Плазма"</t>
  </si>
  <si>
    <t>ТДМ-505 (80-500А/ 2*380V); 100 кг. "Плазма"</t>
  </si>
  <si>
    <t>Евровэлд</t>
  </si>
  <si>
    <t>Выпрямители</t>
  </si>
  <si>
    <t>ВД-251  80-250А/220V; с вент.; 35 кг;</t>
  </si>
  <si>
    <t>ВД-252(80-250А 380V; с вент.; 37 кг;</t>
  </si>
  <si>
    <t xml:space="preserve">ВД-301; 302 (80-300А/220V; 380V); с вент.; 35/37 кг; </t>
  </si>
  <si>
    <t xml:space="preserve">ВД-306Д (50-350А/3*380V) с вент.; с ДУ;125 кг; </t>
  </si>
  <si>
    <t>ИТС</t>
  </si>
  <si>
    <t xml:space="preserve">ВД-306М1 (АС\DC; 45-315А/3*380V) с вент.; 100 кг; </t>
  </si>
  <si>
    <t>ВД-306С1 (40-345А/3*380V) ; 190 кг; с перекл.</t>
  </si>
  <si>
    <t xml:space="preserve">ВД-309 (60-330А/3*380V) с вент.; 75 кг; </t>
  </si>
  <si>
    <t>ВД-313 (60-315А/3*380V); ПВ=60% при 300А</t>
  </si>
  <si>
    <t xml:space="preserve">ВД-402 "Мастер" (80-400А/;2*380V); с вент.;терм.защита 60 кг; </t>
  </si>
  <si>
    <t>ВД-413 (80-400А/3*380V) ПВ=100% при 300А</t>
  </si>
  <si>
    <t xml:space="preserve">ВД-506Д (80-500А/3*380V) с вент.; с ДУ; 165 кг; </t>
  </si>
  <si>
    <t xml:space="preserve">ДУГА-318МА (30-160А/220V) с вент.; 25 кг; </t>
  </si>
  <si>
    <t>Авант</t>
  </si>
  <si>
    <t xml:space="preserve">ДУГА-318М1 (50-300А/220V) с вент.; 42 кг; </t>
  </si>
  <si>
    <t xml:space="preserve">ДУГА-318М1 (50-300А/380V) с вент.; 42 кг; </t>
  </si>
  <si>
    <t xml:space="preserve">ДУГА-318М1 (50-300А/220V и 380V) с вент.; 42 кг; </t>
  </si>
  <si>
    <t xml:space="preserve">ДУГА-318М1 "Профессионал"  (50-315А/220V) с вент.; </t>
  </si>
  <si>
    <t xml:space="preserve">ДУГА-318М1 "Профессионал"  (50-315А/380V) с вент.; </t>
  </si>
  <si>
    <t xml:space="preserve">ВДМ-2х313 (60-315А/3*380V); 2-хпостовой; с вент.; 160кг; </t>
  </si>
  <si>
    <t xml:space="preserve">ВДМ-6303 (4х315А/3*380V) 4-хпостовой; с вент.; 250 кг; </t>
  </si>
  <si>
    <t>Реостат балластный РБ-302 (10-315А); 26 кг</t>
  </si>
  <si>
    <t>Реостат балластный РБ-306 (6-315А); 26 кг</t>
  </si>
  <si>
    <t>Выпрямители для полуавтоматической сварки</t>
  </si>
  <si>
    <t>ВС-300Б (50-350А/3*380V); с вент.; 120 кг;</t>
  </si>
  <si>
    <t xml:space="preserve">ВДГ-401 (80-500А/3*380V); с вент.; 260 кг; </t>
  </si>
  <si>
    <t xml:space="preserve">ВДУ-506С "СЭЛМА" (50-500А/3*380V); с вент.; 260 кг; </t>
  </si>
  <si>
    <t xml:space="preserve">ВДУ-506 "ЭСВА" (50-500А/3*380V); с вент.; 260 кг; </t>
  </si>
  <si>
    <t xml:space="preserve">ВДУ-601 "ЭСВА" (60-630А/3*380V); с вент.; 290 кг; </t>
  </si>
  <si>
    <t xml:space="preserve">ВДУ-1001"ЭСВА" (1000А/3*380V);  </t>
  </si>
  <si>
    <t>ВДУ-1202 (1000А/3*380V); 630 кг;</t>
  </si>
  <si>
    <t xml:space="preserve">ВДУ-1250 (250-1250А/3*380V); с вент.; 520 кг; </t>
  </si>
  <si>
    <t>Комплектные полуавтоматы (отечественные)</t>
  </si>
  <si>
    <t>"ПДГ-160" "Мастер"(40-160А/220V); 40кг; без горелки</t>
  </si>
  <si>
    <t>"ПДГ-160РС" "Мастер"(40-160А/220V); 40кг; c горелкой</t>
  </si>
  <si>
    <t>"ПДГ-200" "Мастер"(40-200А/220V); 40кг; без горелки</t>
  </si>
  <si>
    <t>"ПДГ-200РС "Мастер"(40-200А/220V); 40кг; с горелкой</t>
  </si>
  <si>
    <t>"ПДГ-210" "Мастер"(40-200А/220V); 42кг; без горелки</t>
  </si>
  <si>
    <t>"ПДГ-211" "Мастер"(40-200А/220V); 40кг; без горелки</t>
  </si>
  <si>
    <t>"ПДГ-253" "Мастер"(40-250А/3х380V); 70кг; без горелки</t>
  </si>
  <si>
    <t>"ПДГ-280" "Мастер"(40-280А/220V); 42кг; без горелки</t>
  </si>
  <si>
    <t>"А-547" с ВС-300Б (50-350А/3*380V); 128кг; без горелки, без кабеля</t>
  </si>
  <si>
    <t>"ПДГ-508М" (Каховка) с ВДУ-506 (50-500А/3*380V); с горелкой А-1231-5Г2, без кабеля</t>
  </si>
  <si>
    <t>"ПДГО-510С" с ВДУ-506С (50-500А/3*380V); 273кг; без горелки и кабеля</t>
  </si>
  <si>
    <t>"ПДГ-401" с ВДГ-401 (80-500А/3*380V); 265кг; без гор. и каб.</t>
  </si>
  <si>
    <t xml:space="preserve">"ПДГ-312-5" с ВДГ-303-3 (40-325А/3*380V); 212кг; без горелки и каб. </t>
  </si>
  <si>
    <t xml:space="preserve">"ПДГ-312-5" с ВС-300Б (40-325А/3*380V); 212кг; без горелки и каб. </t>
  </si>
  <si>
    <t>Сварочные полуавтоматы (импортные)</t>
  </si>
  <si>
    <t>Bimax 105 (55-80A/230В) без газа14кг.,Италия</t>
  </si>
  <si>
    <t>Bimax 152 (50-120A/230В) 34кг.,Италия</t>
  </si>
  <si>
    <t>Bimax 162 (30-145A/220В) 34кг.,Италия</t>
  </si>
  <si>
    <t>Подающие устройства</t>
  </si>
  <si>
    <t xml:space="preserve">ППУ-200 "Мастер" (200А стыковка с любым ВДУ; ф06-1,2мм) </t>
  </si>
  <si>
    <t xml:space="preserve">ППУ-400 "Мастер" (400А стыковка с любым ВДУ; ф06-1,2мм) </t>
  </si>
  <si>
    <t xml:space="preserve">Механизм подачи СПМ-300 "Мастер" (300А питание 12В; ф06-1,2мм) </t>
  </si>
  <si>
    <t>А-547 (24V)  без горелкой, без кабеля (0,8-1,4мм); 7,4 кг</t>
  </si>
  <si>
    <t>"ПДГО-510С" (48V) б/горелки, б/кабеля (1,6-2мм); 15 кг</t>
  </si>
  <si>
    <t>"ПДГ-508М" (516М) со шкафом упр., без горелки (Каховка)</t>
  </si>
  <si>
    <t>"ПДГ-401" (24V) б/горелки; б/кабеля (0,8-1,6мм); 14,5 кг</t>
  </si>
  <si>
    <t xml:space="preserve">ИТС </t>
  </si>
  <si>
    <t>Горелки для полуавтоматической сварки</t>
  </si>
  <si>
    <t>метон</t>
  </si>
  <si>
    <t>"ГДПГ-2001"(Метон-200) (200А; 0,6-1,2мм) (евро)</t>
  </si>
  <si>
    <t>"ГДПГ-2001"(Метон-200) (200А; 0,6-1,2мм) (пром)</t>
  </si>
  <si>
    <t>"ГДПГ-2501"(Метон-250) (250А; 0,8-1,2мм) (евро)</t>
  </si>
  <si>
    <t>"ГДПГ-2501"(Метон-250) (250А; 0,8-1,2мм) (пром)</t>
  </si>
  <si>
    <t>"ГДПГ-3101"(Метон-315) (315А; 0,8-1,2мм) (евро)</t>
  </si>
  <si>
    <t>"ГДПГ-3101"(Метон-315) (315А; 0,8-1,2мм) (пром)</t>
  </si>
  <si>
    <t>"ГДПГ-305" (А-547)</t>
  </si>
  <si>
    <t>А1231-5-Ф2 (500А; 2,3-3,5мм) для ПДФ-502</t>
  </si>
  <si>
    <t>Mig Plus 14 (140А; 0,8-1мм) шлейф 3м</t>
  </si>
  <si>
    <t>авант</t>
  </si>
  <si>
    <t>Запчасти к горелкам для  п/автомата</t>
  </si>
  <si>
    <t>Ответная часть еврогорелки ЕС-300П "Мастер"(шт.)</t>
  </si>
  <si>
    <t>Газораспределитель 130-200А (шт.)</t>
  </si>
  <si>
    <t>Газораспределитель 250А (шт.)</t>
  </si>
  <si>
    <t>Газораспределитель 315А (шт.)</t>
  </si>
  <si>
    <t>Газораспределитель к P14, 15 (шт.)</t>
  </si>
  <si>
    <t>Канал подачи проволоки ф0,8-1мм /пром/ (шт.)</t>
  </si>
  <si>
    <t>Канал подачи проволоки ф1.0-1.2 мм /пром/ (шт.)</t>
  </si>
  <si>
    <t>Канал подачи проволоки ф 0,8-1мм /евро/ (шт.)</t>
  </si>
  <si>
    <t>Канал подачи проволоки ф 1,0-1,2мм /евро/ (шт.)</t>
  </si>
  <si>
    <t>Сопло 130-200А (шт.)</t>
  </si>
  <si>
    <t>Сопло 250А (шт.)</t>
  </si>
  <si>
    <t>Сопло 315 А (шт.)</t>
  </si>
  <si>
    <t>Сопло к горелке Mig Plus 14 (шт.)</t>
  </si>
  <si>
    <t>Наконечник М6 ф 0,8; 1; 1,2</t>
  </si>
  <si>
    <t>Наконечник М8 ф 0,8; 1;1,2</t>
  </si>
  <si>
    <t>Установки  для аргоно-дуговой сварки</t>
  </si>
  <si>
    <t>УДГ-161 (220V; 5-150А/DC), б/горелки; 60 кг</t>
  </si>
  <si>
    <t>УДГ-180 (220V; 40-170A/AC), б/горелки; 60кг</t>
  </si>
  <si>
    <t>УДГУ-251 (380V; 5-250А/DC; 15-275A/AC), б/гор.; 120кг</t>
  </si>
  <si>
    <t>УДГУ-351 (380V; 300А/DC; 315A/AC),  б/гор.; 140кг</t>
  </si>
  <si>
    <t>УДГУ-501 (380V; 450А/DC; 500A/AC),  с горелкой Abitig-450; 200кг</t>
  </si>
  <si>
    <t>ВД-306Д с БУСП ТИГ (DC) (50-350А/380V) с вент.; 133 кг</t>
  </si>
  <si>
    <t>ВД-506Д с БУСП ТИГ (DC) (80-500А/380V) с вент.; 173 кг</t>
  </si>
  <si>
    <t>Горелки для аргоно-дуговой сварки</t>
  </si>
  <si>
    <t>АГНИ-03М (200 А/DC; 160A/AC), краник газа, 1 ось</t>
  </si>
  <si>
    <t>АГНИ-03/07М (180А/DC; 150A/AC), краник газа, 2 оси</t>
  </si>
  <si>
    <t>АГНИ-07Му (315А/DC; 250A/AC), вод. охл., краник газа</t>
  </si>
  <si>
    <t>АГНИ-12М (200А/DC; 160A/AC), 1 ось; 0,23кг</t>
  </si>
  <si>
    <t>АГНИ-17М у (315А/DC; 250A/AC), усил., вод. охлаж., 2 оси</t>
  </si>
  <si>
    <t>Горелка ГДС-160 аргоно-дуговая (без охлаждения)</t>
  </si>
  <si>
    <t>ГДС-500, водяное охлаждение; 3,3кг</t>
  </si>
  <si>
    <t>Расходный материал для аргоно-дуговой сварки</t>
  </si>
  <si>
    <t>Сопло керамическое для АГНИ 8 мм</t>
  </si>
  <si>
    <t>Сопло керамическое для АГНИ 10 мм</t>
  </si>
  <si>
    <t>Сопло керамическое для АГНИ 12,5 мм</t>
  </si>
  <si>
    <t>Контактная сварка</t>
  </si>
  <si>
    <t>Ручной аппарат контакт. сварки ТОР (8 кг; 2 кВт)</t>
  </si>
  <si>
    <t>МТП-1110Л (380V); б/клещей и каб. 300кг</t>
  </si>
  <si>
    <t>МТ-501"Сэлма" (380V); 100 кг</t>
  </si>
  <si>
    <t>МТ-1928Л (380V)  с РКС-502ЛМ</t>
  </si>
  <si>
    <t>МТ-2202 (380V); листы 5+5; Аl 16+16; нерж. 1+1; лат. 0,8+0,8; 430кг</t>
  </si>
  <si>
    <t>МТ-3001 (380V); сталь 7+7; Аl 1+1; нерж. 3+3; 1000 кг</t>
  </si>
  <si>
    <t>МТР-1201 (380V); листы 3+3; 160кг</t>
  </si>
  <si>
    <t xml:space="preserve">МТР-1701; (380V); листы 5+5; 325кг </t>
  </si>
  <si>
    <t>Воздушно-плазменная резка</t>
  </si>
  <si>
    <t>УВПР-0401 (220V; до 5мм; 4,5атм; 120л/мин; ручн.) 45кг</t>
  </si>
  <si>
    <t>УВПР-0901 (380V; до 35мм;6,5атм;150л/мин;п/авт) 150кг</t>
  </si>
  <si>
    <t>УВПР-2001 (380V; до 75мм;6,5атм;120л/мин;ручн.) 350кг</t>
  </si>
  <si>
    <t>Плазмотрон ПРВ-202, ручной(для УПР-2010) возд.охлаждение,9м</t>
  </si>
  <si>
    <t>Плазмотрон ПРВ-402, механический(для АПР) водяное охлаждение</t>
  </si>
  <si>
    <t>Плазмотрон ПРВ-301 (для УВПР-2001), водяное охлаждение, 8,5м</t>
  </si>
  <si>
    <t>Комплектные автоматы для дуговой сварки без источника</t>
  </si>
  <si>
    <t>А-1406 без шкафа, без источника</t>
  </si>
  <si>
    <t>А-1412 (двухголовочный) без источника</t>
  </si>
  <si>
    <t>А-1416 без источника</t>
  </si>
  <si>
    <t>АДФ-1250 без кабеля</t>
  </si>
  <si>
    <t xml:space="preserve">АДФ-1250 с ВДУ-1250 </t>
  </si>
  <si>
    <t>АД-231 без источника, без кабеля</t>
  </si>
  <si>
    <t>ГДФ-1001 без источника, без кабеля</t>
  </si>
  <si>
    <t>Дизельные сварочные агрегаты</t>
  </si>
  <si>
    <t>АДД-4004 "Искра"(АДД-4004М ("УТС"))</t>
  </si>
  <si>
    <t>АДД-4004+ВГ+печь "Искра"</t>
  </si>
  <si>
    <t>АДД-4004+ВГ+печь "Искра",передвижной</t>
  </si>
  <si>
    <t>АДД-2х2502 "Искра", 2 поста, дизель Д-144, на раме</t>
  </si>
  <si>
    <t>Блоки, Приставки, Аксессуары</t>
  </si>
  <si>
    <t>Осциллятор ОП-240 "Огниво"(для бесконтактного поджига дуги)</t>
  </si>
  <si>
    <t>БСН-10 (АС/DC) - блок снижения напряжения холостого хода</t>
  </si>
  <si>
    <t>Блок водоснабжения автономный БВА-02</t>
  </si>
  <si>
    <t>Блок измерит. БИ-01 (амперметр 10-500А, вольметр 5-100V); 4кг</t>
  </si>
  <si>
    <t xml:space="preserve">Блок пит-я БП-01 42В для стык. ПДГО-508,-510 с любым ист.; 7кг </t>
  </si>
  <si>
    <t>Комплект кабеля управления 5м к 300А полуавтомату</t>
  </si>
  <si>
    <t>Комплект кабеля управления 5м к 500А полуавтомату</t>
  </si>
  <si>
    <t>СКРП 25 (гнездо)</t>
  </si>
  <si>
    <t>СКРП 31 (втавка)</t>
  </si>
  <si>
    <t>Горелки ацетиленовые</t>
  </si>
  <si>
    <t>Г-2 "Донмет"(наконечники №№ 3; 4)</t>
  </si>
  <si>
    <t>Евровелд</t>
  </si>
  <si>
    <t>Г-2 "Донмет"(наконечники №№ 2; 3)</t>
  </si>
  <si>
    <t>Г-3-05-5 "Звезда"(наконечники №№ 3;4; 6)</t>
  </si>
  <si>
    <t>"Малютка" (након. №№ 0; 1; 2; 3)</t>
  </si>
  <si>
    <t>ГС-3 (наконечники №№ 4; 6)</t>
  </si>
  <si>
    <t>Горелки пропановые</t>
  </si>
  <si>
    <t>ГЗУ (наконечники №№ 2; 3)</t>
  </si>
  <si>
    <t>ГЗУ -3 (наконечники №№1;2;3; 4;)</t>
  </si>
  <si>
    <t>ГЗУ -4 (наконечники №№ 2; 3)</t>
  </si>
  <si>
    <t>ГСП-4 (наконечники №№ 4; 6)</t>
  </si>
  <si>
    <t>Горелки комбинированные</t>
  </si>
  <si>
    <t>ГС-2К (ацет./проп.) 4 наконечника</t>
  </si>
  <si>
    <t>ГС-3К (ацет./проп.) 4 наконечника</t>
  </si>
  <si>
    <t>Горелки газовоздушные</t>
  </si>
  <si>
    <t>Газо-воздушная ГВК-1 (2 мундшт. для каб. работ)</t>
  </si>
  <si>
    <t>Газо-воздушная ГВК-1-Р рычажная (2 мундштука)</t>
  </si>
  <si>
    <t>Газо-воздушная ГВ-3 удл. (для кров. работ)</t>
  </si>
  <si>
    <t>Газо-воздушная ГВ-3-Р рыч. (для кров. работ)</t>
  </si>
  <si>
    <t>Газо-воздуш. ГВП-229 (для пайки и нагрева); 0,35кг</t>
  </si>
  <si>
    <t>Резаки пропановые</t>
  </si>
  <si>
    <t>Маяк 2-01  (200мм)</t>
  </si>
  <si>
    <t>Велдинг</t>
  </si>
  <si>
    <t>Маяк 2-01 удл. (200мм)</t>
  </si>
  <si>
    <t>РС-3П вент. (200мм)</t>
  </si>
  <si>
    <t>РСТ-3П-Р рычаж. (200мм)</t>
  </si>
  <si>
    <t>РС-3П-100 вент. (100мм)</t>
  </si>
  <si>
    <t>РСТ-3П-УД с удлин. стволом вент.</t>
  </si>
  <si>
    <t>РСТ-3П-УД-Р с удлин. стволом рычаж.</t>
  </si>
  <si>
    <t>Резаки ацетиленовые</t>
  </si>
  <si>
    <t>РС-2А вент. (200мм)</t>
  </si>
  <si>
    <t>РСТ-2А-Р рычаж. (200мм)</t>
  </si>
  <si>
    <t>РСТ-2А вент. (100мм)</t>
  </si>
  <si>
    <t>Резаки комбинированные</t>
  </si>
  <si>
    <t>РСТ-2К-Р (ацет./проп.) рычаж.</t>
  </si>
  <si>
    <t>Резаки топливные</t>
  </si>
  <si>
    <t>РК-03 керосинорез</t>
  </si>
  <si>
    <t>Комплекты</t>
  </si>
  <si>
    <t>КГС-1м-А/-1мП</t>
  </si>
  <si>
    <t>КГС-2м-А/-2мП</t>
  </si>
  <si>
    <t>ПГУ-5А (ацетилен. переносной)</t>
  </si>
  <si>
    <t>ПГУ-5П2 (пропан. переносной)</t>
  </si>
  <si>
    <t>ПГУ-10А (ацетилен. передвижной)</t>
  </si>
  <si>
    <t>ПГУ-40А (ацетилен. передвижной)</t>
  </si>
  <si>
    <t>ПГУ-40П (пропан. передвижной)</t>
  </si>
  <si>
    <t>Генератор АСП 10 (шт.)</t>
  </si>
  <si>
    <t>Редуктора углекислотные</t>
  </si>
  <si>
    <t>У 30 (без подогреват.)</t>
  </si>
  <si>
    <t>БУО 5МГ (под пиво, угл. газ)</t>
  </si>
  <si>
    <t>Подогреватель к ПУЗ-70-50; 36/42В</t>
  </si>
  <si>
    <t>Подогреватель к У 30; 36В</t>
  </si>
  <si>
    <t>Редуктора аргоновые</t>
  </si>
  <si>
    <t>Ар-40-2; 1,75кг</t>
  </si>
  <si>
    <t>Редуктора кислородные</t>
  </si>
  <si>
    <t>БКО-50-4; 1,75кг</t>
  </si>
  <si>
    <t>БКО-50-МГ; 0,83кг</t>
  </si>
  <si>
    <t>Редуктора ацетиленовые</t>
  </si>
  <si>
    <t>БАО-5-4; 1,98кг</t>
  </si>
  <si>
    <t>Редуктора пропановые</t>
  </si>
  <si>
    <t>БПО-5-4; 1,6кг</t>
  </si>
  <si>
    <t xml:space="preserve">БПО-5-2; (С-Пб) </t>
  </si>
  <si>
    <t>РДСГ-1 бытовой (для балл. 50л); 0,31кг</t>
  </si>
  <si>
    <t>РДСГ-2 бытов. "Балтика" (для балл. 5л); 0,315кг</t>
  </si>
  <si>
    <t>Устройство для заправки малых баллонов</t>
  </si>
  <si>
    <t>Переходник для малых кислородных балл.</t>
  </si>
  <si>
    <t>Манометры</t>
  </si>
  <si>
    <t>Манометр 4 Атм (шт.)</t>
  </si>
  <si>
    <t>Манометр 6 Атм (шт.)</t>
  </si>
  <si>
    <t>Манометр 10 Атм (шт.)</t>
  </si>
  <si>
    <t>Манометр 25 Атм (шт.)</t>
  </si>
  <si>
    <t>Манометр 40 Атм (шт.)</t>
  </si>
  <si>
    <t>Манометр 100 Атм (шт.)</t>
  </si>
  <si>
    <t>Манометр 250 Атм (шт.)</t>
  </si>
  <si>
    <t>Баллоны</t>
  </si>
  <si>
    <t>Бачок жидкого топлива БГ-03</t>
  </si>
  <si>
    <t xml:space="preserve">Кислородный 40л </t>
  </si>
  <si>
    <t>Кислородный 10л</t>
  </si>
  <si>
    <t>Кислородный  5л;</t>
  </si>
  <si>
    <t>Кислородный 2л</t>
  </si>
  <si>
    <t>Ацетиленовый 40л</t>
  </si>
  <si>
    <t>Ацетиленовый 10л</t>
  </si>
  <si>
    <t>Ацетиленовый 5л</t>
  </si>
  <si>
    <t>Пропановый 50л</t>
  </si>
  <si>
    <t>Пропановый 5л с вентилем ВБ-2</t>
  </si>
  <si>
    <t>Аргоновый 40л</t>
  </si>
  <si>
    <t>Углекислотный 40л</t>
  </si>
  <si>
    <t>Углекислотный 5л</t>
  </si>
  <si>
    <t>Тележки для баллонов</t>
  </si>
  <si>
    <t>Для ПГУ-40 3-хкол. универс.</t>
  </si>
  <si>
    <t>Для ПГУ-40 2-хколесная</t>
  </si>
  <si>
    <t>Для ПГУ-10/пропан. балл. 50 л</t>
  </si>
  <si>
    <t>Сумка для ПГУ-5/компл. кабельщика</t>
  </si>
  <si>
    <t>Вентиль</t>
  </si>
  <si>
    <t>Баллонный кислородный ВК-94; 0,6кг</t>
  </si>
  <si>
    <t>Баллонный пропановый ВБ-2; 0,32кг</t>
  </si>
  <si>
    <t>Гайки</t>
  </si>
  <si>
    <t>Гайка М12 (шт.)</t>
  </si>
  <si>
    <t>Гайка М16 (шт.)</t>
  </si>
  <si>
    <t>Мундштуки</t>
  </si>
  <si>
    <t>Мундштук внутренний №0; №1; №2; №3; №4; №5 (П) (шт.)</t>
  </si>
  <si>
    <t>Мундштук наружный №1П (шт.)</t>
  </si>
  <si>
    <t>Мундштук наружный №2 (П) (шт.)</t>
  </si>
  <si>
    <t>Наконечники</t>
  </si>
  <si>
    <t>Наконечник № 0(А)</t>
  </si>
  <si>
    <t>Наконечник № 1(А)</t>
  </si>
  <si>
    <t>Наконечник № 2(А)</t>
  </si>
  <si>
    <t>Наконечник № 3(П)</t>
  </si>
  <si>
    <t>Наконечник №3(А)</t>
  </si>
  <si>
    <t>Наконечник №4(П)</t>
  </si>
  <si>
    <t>Наконечник №4(А)</t>
  </si>
  <si>
    <t>Переходники</t>
  </si>
  <si>
    <t>Удлинитель неразъёмный 6х9;6х6;9х9</t>
  </si>
  <si>
    <t>Удлинитель универсальный неразъёмный 6;9х6;9;9х9</t>
  </si>
  <si>
    <t xml:space="preserve">Удлинитель универсальный разъёмный 6;9х6;9;9х9 </t>
  </si>
  <si>
    <t>Штуцеры</t>
  </si>
  <si>
    <t>Штуцер 6 мм под М 12 (шт.)</t>
  </si>
  <si>
    <t>Штуцер 9 мм под гайку М 16 (шт.)</t>
  </si>
  <si>
    <t>Штуцер универсальный (шт.)</t>
  </si>
  <si>
    <t>Спецодежда</t>
  </si>
  <si>
    <t>Маски, очки  для электросварочных и других работ</t>
  </si>
  <si>
    <t>Маска пластиковая НН-С 702 (52*102) (шт.)</t>
  </si>
  <si>
    <t>Маска сварочная S-800 (шт.)</t>
  </si>
  <si>
    <t>Маска сварщика  S-800 "Хамелеон" (шт.)</t>
  </si>
  <si>
    <t>Маска фибровая (шт.)</t>
  </si>
  <si>
    <t>Маска пластиковая НН-10 (90*110) "Юнона" (шт.)</t>
  </si>
  <si>
    <t>Очки газосварщика комбинированные (шт.)</t>
  </si>
  <si>
    <t>Очки газосварщика кожанные 4-х секционные (шт.)</t>
  </si>
  <si>
    <t>Очки защитные резиновые (шт.)</t>
  </si>
  <si>
    <t>Очки слесарные защитные (шт.)</t>
  </si>
  <si>
    <t>Щиток защитный (шт.)</t>
  </si>
  <si>
    <t>Стекла</t>
  </si>
  <si>
    <t>Стекло св. 52*102мм; С-3;4;5;6;7;8 (шт.)</t>
  </si>
  <si>
    <t>Стекло св. 69*121мм; С-3;4;5;6;7 (шт.)</t>
  </si>
  <si>
    <t>Стекло свар. 90*110 ; С-3; С-4; С-5 для масок S-800 (шт.)</t>
  </si>
  <si>
    <t>Проволока сварочная</t>
  </si>
  <si>
    <t>Линкор</t>
  </si>
  <si>
    <t>Кассета с провол. омедн. СВ-08Г2С-О (5кг) 0,8 мм (Германия)</t>
  </si>
  <si>
    <t>Кассета с провол. омедн. СВ-08Г2С-О (5кг) 1,2 мм (Турция)</t>
  </si>
  <si>
    <t>Кассета с провол. омедн. СВ-08Г2С-О (15кг) 1,2 мм (Италия)</t>
  </si>
  <si>
    <t>Кассета с порошковой проволокой  0,8 мм; 0,8кг  (Италия)</t>
  </si>
  <si>
    <t>Электроды вольфрамовые</t>
  </si>
  <si>
    <t>Электрод вольфрамовый WT20 ф1,6мм (175мм)</t>
  </si>
  <si>
    <t>Электрод вольфрамовый WT20 ф2мм (175мм)</t>
  </si>
  <si>
    <t>Электрод вольфрамовый WT20 ф3мм (175мм)</t>
  </si>
  <si>
    <t>Электрод вольфрамовый WT20 ф4мм (175мм)</t>
  </si>
  <si>
    <t>Электрод вольфрамовый WL20 ф2мм (175мм)</t>
  </si>
  <si>
    <t>Электрод вольфрамовый WL20 ф4мм (175мм)</t>
  </si>
  <si>
    <t>Комсомолец 100 d 3мм (шт.)</t>
  </si>
  <si>
    <t>Спецэлектрод</t>
  </si>
  <si>
    <t>Комсомолец 100 d 4мм (шт.)</t>
  </si>
  <si>
    <t>Электроды для высоколег. сталей (нержавейки)</t>
  </si>
  <si>
    <t>ОЗЛ 8 d 3мм "Ротекс" (постоянный ток обратной полярности) (шт.)</t>
  </si>
  <si>
    <t>Ротекс</t>
  </si>
  <si>
    <t>ОЗЛ 6 d 3мм "Ротекс" (постоянный ток обратной полярности) (шт.)</t>
  </si>
  <si>
    <t>ОЗЛ 8 d 4мм "Ротекс" (постоянный ток обратной полярности) (шт.)</t>
  </si>
  <si>
    <t>ОЗЛ 6 d 4мм "Ротекс" (постоянный ток обратной полярности) (шт.)</t>
  </si>
  <si>
    <t>ЦЛ 11 d 2мм "Ротекс" (постоянный ток обратной полярности) (шт.)</t>
  </si>
  <si>
    <t>ЦЛ 11 d 4мм "Ротекс" (постоянный ток обратной полярности) (шт.)</t>
  </si>
  <si>
    <t>AS P-308L  d 2,0 "Турция" (перем. и постоянный ток) (шт.)</t>
  </si>
  <si>
    <t>AS P-308L  d 3,25 "Турция" (перем. и постоянный ток) (шт.)</t>
  </si>
  <si>
    <t>Электроды для наплавки</t>
  </si>
  <si>
    <t>Т-590 d 4мм (уп.5 кг) (перемен. и пост. ток обраиной полярности) (кг.)</t>
  </si>
  <si>
    <t>кг.</t>
  </si>
  <si>
    <t>Т-590 d 5мм (уп.5кг) (перемен. и пост.ток обратной полярности) (кг.)</t>
  </si>
  <si>
    <t>Электроды для резки</t>
  </si>
  <si>
    <t>ОЗР 1 d 3мм (перемен. и пост. ток обратной полярности) (кг.)</t>
  </si>
  <si>
    <t>ОЗР 2 d 3мм (перемен. и пост. ток обратной полярности) (кг)</t>
  </si>
  <si>
    <t>ОЗР 2 d 4 (перемен. и пост. ток обратной полярности) (кг.)</t>
  </si>
  <si>
    <t>Электроды для холодной сварки и напл. чугуна</t>
  </si>
  <si>
    <t>ОЗЧ 2 d 3мм (постоянный ток обратной полярности) (шт.)</t>
  </si>
  <si>
    <t>ОЗЧ 6 d 3мм (постоянный ток обратной полярности) (шт.)</t>
  </si>
  <si>
    <t>ЦЧ 4 d 3мм "Ротекс" (перемен. и пост. ток обратной полярности) (шт.)</t>
  </si>
  <si>
    <t>ЦЧ 4 d 4мм "Ротекс" (перемен. и пост. ток обратной полярности) (шт.)</t>
  </si>
  <si>
    <t>Электроды для свар. углерод.и н/легированных сталей</t>
  </si>
  <si>
    <t>МР 3 d 2мм  "Ротекс" (перемен. и пост. ток обратной полярности) (кг.)</t>
  </si>
  <si>
    <t>уп.</t>
  </si>
  <si>
    <t xml:space="preserve">МР 3 d 5мм "Ротекс" (уп 5 кг) </t>
  </si>
  <si>
    <t xml:space="preserve">МР 3С d 3мм "Ротекс" (уп 3 кг) </t>
  </si>
  <si>
    <t xml:space="preserve">МР 3С d 4мм "Ротекс" (уп 5 кг) </t>
  </si>
  <si>
    <t xml:space="preserve">ОЗС 12 d 2мм "Ротекс" (уп 1 кг) (перемен. и пост. ток прямой полярности) </t>
  </si>
  <si>
    <t xml:space="preserve">ОЗС 12 d 2,5мм "Ротекс" (уп 3 кг) (перемен. и пост. ток прямой полярности) </t>
  </si>
  <si>
    <t xml:space="preserve">ОЗС 12 d 4мм "Ротекс" (уп 5 кг) (перемен. и пост. ток прямой полярности) </t>
  </si>
  <si>
    <t xml:space="preserve">ОЗС 12 d 5мм "Ротекс" (уп 5 кг) (перемен. и пост. ток прямой полярности) </t>
  </si>
  <si>
    <t xml:space="preserve">УОНИ 13/55 d 3мм "Ротекс" (уп 3 кг) (постоянный ток обратной полярности) </t>
  </si>
  <si>
    <t xml:space="preserve">УОНИ 13/55 d 4мм "Ротекс" (уп 5 кг) (постоянный ток обратной полярности) </t>
  </si>
  <si>
    <t xml:space="preserve">УОНИ 13/55 d 5мм "Ротекс" (уп 5 кг) (постоянный ток обратной полярности) </t>
  </si>
  <si>
    <t>Карандаш сварочный</t>
  </si>
  <si>
    <t>Оксал 2У (карандаш  сварочный) (шт.)</t>
  </si>
  <si>
    <t>Флюсы и припои</t>
  </si>
  <si>
    <t>Припой П-81 (шт.)</t>
  </si>
  <si>
    <t>Рукава</t>
  </si>
  <si>
    <t>Д=6,3 мм (кисл., ацет., пропан) черный</t>
  </si>
  <si>
    <t>м.</t>
  </si>
  <si>
    <t>Д=9,0 мм (кисл., ацет., пропан) черный</t>
  </si>
  <si>
    <t>Д=9,0 мм (кислород) синий; бухта-30м</t>
  </si>
  <si>
    <t>Д=9,0 мм (ацетилен, пропан) красный; бухта-30м</t>
  </si>
  <si>
    <t>Кабель</t>
  </si>
  <si>
    <t>Кабель сварочный кг 1х16 (м)</t>
  </si>
  <si>
    <t>Кабель сварочный кг 1х25 (м)</t>
  </si>
  <si>
    <t>Кабель сварочный кг 1х35 (м)</t>
  </si>
  <si>
    <t>Зажим массы</t>
  </si>
  <si>
    <t>Зажим массы 200 А (шт.)</t>
  </si>
  <si>
    <t>Зажим массы 315 А (шт.)</t>
  </si>
  <si>
    <t>Зажим массы 500 А (шт.)</t>
  </si>
  <si>
    <t>Электрододержатель</t>
  </si>
  <si>
    <t>Электрододержатель ЭД-50 (шт.)</t>
  </si>
  <si>
    <t>ПДГ-322М с БУСП-06 (4 ролика) без горелки, без кабеля</t>
  </si>
  <si>
    <t>АДД-4001С на прицепе</t>
  </si>
  <si>
    <t>АДД-5001П"Искра"</t>
  </si>
  <si>
    <t>ПГУ-10П (пропан. передвижной)</t>
  </si>
  <si>
    <t>"ГДПГ-1501"(Метон-130) (130А; 0,6-1,2мм) (евро)</t>
  </si>
  <si>
    <t>БАО-5 МИНИ (С-Пб);</t>
  </si>
  <si>
    <t>Электрододержатель  300А (шт.) (Китай)</t>
  </si>
  <si>
    <t>Электрододержатель 500А (шт.) (Китай)</t>
  </si>
  <si>
    <t>УР-6-6 ВРТ</t>
  </si>
  <si>
    <t>"ПДГ-185А " (50-180А/220V); 35кг; "ПЛАЗМА"</t>
  </si>
  <si>
    <t xml:space="preserve">ОЗС 12 d 3мм "Ротекс" (уп 3 кг) (перемен. и пост. ток прямой полярности) </t>
  </si>
  <si>
    <t>Флюс ПВ-209 (400г)</t>
  </si>
  <si>
    <t>Флюс H, BrazTec (500г) Германия</t>
  </si>
  <si>
    <t>Припой меднофосфорный BrazTec S 2% (шт.) Германия</t>
  </si>
  <si>
    <t>Кассета с провол. омедн. СВ-08Г2С-О (15кг) 1,0 мм (Германия)</t>
  </si>
  <si>
    <t>Кассета с провол. омедн. СВ-08Г2С-О (15кг) 1,2 мм (Германия)</t>
  </si>
  <si>
    <t>Кассета с нерж. проволокой  0,8 мм; 5кг  (Германия)</t>
  </si>
  <si>
    <t>Кассета с нерж. проволокой  0,8 мм; 15кг  (Германия)</t>
  </si>
  <si>
    <t>Кассета с нерж. проволокой  1,2 мм; 15кг  (Германия)</t>
  </si>
  <si>
    <t>Кассета с алюминиев. проволокой  1 мм; 0,5кг  (Италия)</t>
  </si>
  <si>
    <t>ГСП-3 (наконечники №№ 1; 3)</t>
  </si>
  <si>
    <t>Кабель сварочный кг 1х50 (м)</t>
  </si>
  <si>
    <t xml:space="preserve">ВДМ-1202С (8х315А/3*380V) 8-и  постовой; с вент.; 350 кг; </t>
  </si>
  <si>
    <t>Инверторы для ручной дуговой сварки</t>
  </si>
  <si>
    <t>Сварочный инвертор MMA 140 (220В;10-140А; 6кг)</t>
  </si>
  <si>
    <t>Сварочный инвертор MMA 160 (220В;20-160А; 8кг)</t>
  </si>
  <si>
    <t>Сварочный инвертор MMA 250 (3х380В;20-250А; 19кг)</t>
  </si>
  <si>
    <t>Сварочный инвертор MMA 315 (3х380В;20-315А; 22кг)</t>
  </si>
  <si>
    <t>Сварочный инвертор MMA 400 (3х380В;20-400А; 28кг)</t>
  </si>
  <si>
    <t>Сварочный инвертор MMA 500 (3х380В;20-500А; 35кг)</t>
  </si>
  <si>
    <t>MIG200S MASTER (220В; 50-200А; 34кг)</t>
  </si>
  <si>
    <t>MIG200Y MASTER (3х380В; 50-200А; 34кг)</t>
  </si>
  <si>
    <t>MIG250Y MASTER (3х380В; 50-250А; 35кг)</t>
  </si>
  <si>
    <t>Инверторы для аргоно-дуговой сварки постоянным током</t>
  </si>
  <si>
    <t>TIG160A+MMA (220В; 10-160А;8кг)</t>
  </si>
  <si>
    <t>TIG180A+MMA (220В; 10-180А;8кг)</t>
  </si>
  <si>
    <t>TIG160S (220В; 10-160А;8кг)</t>
  </si>
  <si>
    <t>TIG180P+MMA (220В; 10-180А;8кг)</t>
  </si>
  <si>
    <t>TIG200P+MMA (220В; 10-200А;9кг)</t>
  </si>
  <si>
    <t>TIG200S (220В; 10-200А;9кг)</t>
  </si>
  <si>
    <t>TIG200A+MMA (220В; 10-200А;9кг)</t>
  </si>
  <si>
    <t>Инверторы для аргоно-дуговой сварки постоянным и переменным током</t>
  </si>
  <si>
    <t>TIG200 AC/DC (220В; 10-200А; 20кг)</t>
  </si>
  <si>
    <t>TIG200P AC/DC  (220В; 5-200А; 20кг) импульсный режим</t>
  </si>
  <si>
    <t>TIG250P AC/DC  (3х380В; 10-250А; 37кг) импульсный режим</t>
  </si>
  <si>
    <t>TIG250 AC/DC  (3х380В; 20-250А; 30кг)</t>
  </si>
  <si>
    <t>Инверторы для воздушно-плазменной резки</t>
  </si>
  <si>
    <t>CUT 30 (220В; до 8мм; 8кг)</t>
  </si>
  <si>
    <t>CUT 50 (220В; до 16мм; 10кг)</t>
  </si>
  <si>
    <t>CUT 40 (220В; до 12мм; 9кг)</t>
  </si>
  <si>
    <t>Сварочные полуавтоматы инверторного типа</t>
  </si>
  <si>
    <t>тел./факс 4942-620-131</t>
  </si>
  <si>
    <t>Наш адрес : Кострома ул. Галичская,103, Мастер сварщик</t>
  </si>
  <si>
    <t>Электрод вольфрамовый WL20 ф3,2мм (175мм)</t>
  </si>
  <si>
    <t>СКР 25 (вставка)</t>
  </si>
  <si>
    <t>СКР 31 (гнездо)</t>
  </si>
  <si>
    <t>Краги сварщика спилковые 5-ти палые (пара)</t>
  </si>
  <si>
    <t>Перчатки со спилком (пара)</t>
  </si>
  <si>
    <t>Перчатки трикотажные с пупырышками (пара)</t>
  </si>
  <si>
    <t>Рукавицы брезентовые (пара)</t>
  </si>
  <si>
    <t>Рукавицы спилковые (пара)</t>
  </si>
  <si>
    <t>Дуга</t>
  </si>
  <si>
    <t>Юго-запад</t>
  </si>
  <si>
    <t xml:space="preserve">ВД-502 "Мастер" (80-500А/;2*380V); с вент.;терм.защита 80 кг; </t>
  </si>
  <si>
    <t xml:space="preserve">ВДГ-303-3 (40-325А/3*380V); с вент.; 260 кг; </t>
  </si>
  <si>
    <t>"ПДГ-312-5"  б/горелки; б/кабеля , 4 ролика (0,8-1,4мм); 12 кг</t>
  </si>
  <si>
    <t>УВПР-120 (до 49мм)</t>
  </si>
  <si>
    <t>АДФ-1000 без источника, без кабеля</t>
  </si>
  <si>
    <t>БКО-50-5 ВРТ</t>
  </si>
  <si>
    <t>БПО-5-5 ВРТ</t>
  </si>
  <si>
    <t>Электроды для сварки цветных металлов (меди, алюминия)</t>
  </si>
  <si>
    <t>Стекло к очкам Г1;Г2;Г3 (шт.)</t>
  </si>
  <si>
    <t>РСТ-2К (ацет./проп.) вент.</t>
  </si>
  <si>
    <t>Припой П-14 ф 2мм (шт)</t>
  </si>
  <si>
    <t>Очки газосварщика О34-Г2 "Прогресс" (шт.)</t>
  </si>
  <si>
    <t xml:space="preserve">Сварочный инвертор ВД-201 Неон (220В;30-200А; 9,8кг) </t>
  </si>
  <si>
    <t xml:space="preserve">Сварочный инвертор ВД-160 Неон (220В;30-160А; 7,2кг) </t>
  </si>
  <si>
    <t>Электроинтел</t>
  </si>
  <si>
    <t xml:space="preserve">Сварочный инвертор ВД-253 Неон (3х380В;40-250А; 11кг) </t>
  </si>
  <si>
    <t>Capilla 60/5 ф3,25 Германия (шт.)</t>
  </si>
  <si>
    <t>РС-НТ</t>
  </si>
  <si>
    <t>Кассета с провол. омедн. СВ-08Г2С-О (5кг) 0,8 мм (Китай)</t>
  </si>
  <si>
    <t>Кассета с провол. омедн. СВ-08Г2С-О (5кг) 1,0 мм (Китай)</t>
  </si>
  <si>
    <t>Сварочный инвертор MMA 200В (220В;20-200А; 8кг)</t>
  </si>
  <si>
    <t>Маска пластиковая (69*121)(248) (шт.)</t>
  </si>
  <si>
    <t>ВДУ-1202СА</t>
  </si>
  <si>
    <t>Точную цену уточнить в нашем магазине</t>
  </si>
  <si>
    <t>А1231-5-О2 (500А; 1,6-2,0мм) для ПДГ-508</t>
  </si>
  <si>
    <t>А1231-5-О3 (500А; 2,3-3,5мм) для ПДГ-508</t>
  </si>
  <si>
    <t>Краги сварщика спилковые (пара)</t>
  </si>
  <si>
    <t>Г2-Малятка (након. №№ 0; 1; 2; 3) аналог "Малютки"</t>
  </si>
  <si>
    <t>Режим работы:  9.00 - 17.00</t>
  </si>
  <si>
    <t>ГС-2 (наконечники №№ 2; 3)</t>
  </si>
  <si>
    <t>Р3П-300П Донмет вент. (200мм)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</si>
</sst>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52">
    <font>
      <sz val="10"/>
      <name val="Arial Cyr"/>
      <family val="2"/>
    </font>
    <font>
      <sz val="10"/>
      <name val="Arial"/>
      <family val="0"/>
    </font>
    <font>
      <b/>
      <sz val="7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b/>
      <i/>
      <sz val="7"/>
      <name val="Arial CYR"/>
      <family val="2"/>
    </font>
    <font>
      <b/>
      <i/>
      <sz val="9"/>
      <name val="Arial Cyr"/>
      <family val="2"/>
    </font>
    <font>
      <i/>
      <sz val="7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horizontal="center"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5" fillId="33" borderId="14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15" fillId="33" borderId="15" xfId="0" applyFont="1" applyFill="1" applyBorder="1" applyAlignment="1">
      <alignment horizontal="center"/>
    </xf>
    <xf numFmtId="4" fontId="15" fillId="33" borderId="15" xfId="0" applyNumberFormat="1" applyFont="1" applyFill="1" applyBorder="1" applyAlignment="1">
      <alignment/>
    </xf>
    <xf numFmtId="4" fontId="15" fillId="33" borderId="16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6" fillId="33" borderId="13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16" fillId="33" borderId="18" xfId="0" applyFont="1" applyFill="1" applyBorder="1" applyAlignment="1">
      <alignment horizontal="center"/>
    </xf>
    <xf numFmtId="4" fontId="16" fillId="33" borderId="18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/>
    </xf>
    <xf numFmtId="0" fontId="14" fillId="0" borderId="15" xfId="0" applyFont="1" applyBorder="1" applyAlignment="1">
      <alignment vertical="center"/>
    </xf>
    <xf numFmtId="0" fontId="14" fillId="0" borderId="20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horizontal="center"/>
    </xf>
    <xf numFmtId="4" fontId="2" fillId="0" borderId="23" xfId="0" applyNumberFormat="1" applyFont="1" applyBorder="1" applyAlignment="1">
      <alignment/>
    </xf>
    <xf numFmtId="0" fontId="16" fillId="33" borderId="14" xfId="0" applyFont="1" applyFill="1" applyBorder="1" applyAlignment="1">
      <alignment horizontal="left"/>
    </xf>
    <xf numFmtId="0" fontId="16" fillId="33" borderId="15" xfId="0" applyFont="1" applyFill="1" applyBorder="1" applyAlignment="1">
      <alignment horizontal="center"/>
    </xf>
    <xf numFmtId="4" fontId="16" fillId="33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left" vertical="top"/>
    </xf>
    <xf numFmtId="4" fontId="2" fillId="0" borderId="20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6" fillId="33" borderId="14" xfId="0" applyFont="1" applyFill="1" applyBorder="1" applyAlignment="1">
      <alignment/>
    </xf>
    <xf numFmtId="0" fontId="14" fillId="0" borderId="18" xfId="0" applyFont="1" applyBorder="1" applyAlignment="1">
      <alignment vertical="center"/>
    </xf>
    <xf numFmtId="0" fontId="14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3" fillId="33" borderId="24" xfId="0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33" borderId="23" xfId="0" applyNumberFormat="1" applyFont="1" applyFill="1" applyBorder="1" applyAlignment="1">
      <alignment horizontal="center"/>
    </xf>
    <xf numFmtId="4" fontId="3" fillId="33" borderId="21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3" fillId="33" borderId="16" xfId="0" applyFont="1" applyFill="1" applyBorder="1" applyAlignment="1">
      <alignment/>
    </xf>
    <xf numFmtId="4" fontId="3" fillId="33" borderId="15" xfId="0" applyNumberFormat="1" applyFont="1" applyFill="1" applyBorder="1" applyAlignment="1">
      <alignment horizontal="right" vertical="center"/>
    </xf>
    <xf numFmtId="0" fontId="14" fillId="0" borderId="25" xfId="0" applyFont="1" applyBorder="1" applyAlignment="1">
      <alignment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/>
    </xf>
    <xf numFmtId="4" fontId="3" fillId="33" borderId="13" xfId="0" applyNumberFormat="1" applyFont="1" applyFill="1" applyBorder="1" applyAlignment="1">
      <alignment vertical="center"/>
    </xf>
    <xf numFmtId="0" fontId="14" fillId="0" borderId="26" xfId="0" applyFont="1" applyBorder="1" applyAlignment="1">
      <alignment/>
    </xf>
    <xf numFmtId="0" fontId="14" fillId="0" borderId="23" xfId="0" applyFont="1" applyBorder="1" applyAlignment="1">
      <alignment vertical="center"/>
    </xf>
    <xf numFmtId="0" fontId="14" fillId="0" borderId="23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14" fillId="0" borderId="20" xfId="0" applyFont="1" applyBorder="1" applyAlignment="1">
      <alignment vertical="center"/>
    </xf>
    <xf numFmtId="4" fontId="3" fillId="33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vertical="center"/>
    </xf>
    <xf numFmtId="0" fontId="3" fillId="0" borderId="19" xfId="0" applyFont="1" applyBorder="1" applyAlignment="1">
      <alignment/>
    </xf>
    <xf numFmtId="4" fontId="3" fillId="33" borderId="27" xfId="0" applyNumberFormat="1" applyFont="1" applyFill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6" fillId="33" borderId="14" xfId="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6" fillId="33" borderId="26" xfId="0" applyFont="1" applyFill="1" applyBorder="1" applyAlignment="1">
      <alignment/>
    </xf>
    <xf numFmtId="0" fontId="14" fillId="0" borderId="22" xfId="0" applyFont="1" applyFill="1" applyBorder="1" applyAlignment="1">
      <alignment horizontal="left" vertical="top"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14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33" borderId="2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4" fontId="3" fillId="33" borderId="15" xfId="0" applyNumberFormat="1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3" fillId="33" borderId="27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0" fontId="14" fillId="0" borderId="28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4" fontId="3" fillId="33" borderId="18" xfId="0" applyNumberFormat="1" applyFont="1" applyFill="1" applyBorder="1" applyAlignment="1">
      <alignment vertical="center"/>
    </xf>
    <xf numFmtId="4" fontId="3" fillId="33" borderId="30" xfId="0" applyNumberFormat="1" applyFont="1" applyFill="1" applyBorder="1" applyAlignment="1">
      <alignment vertical="center"/>
    </xf>
    <xf numFmtId="4" fontId="3" fillId="34" borderId="23" xfId="0" applyNumberFormat="1" applyFont="1" applyFill="1" applyBorder="1" applyAlignment="1">
      <alignment/>
    </xf>
    <xf numFmtId="4" fontId="3" fillId="33" borderId="23" xfId="0" applyNumberFormat="1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14" fillId="0" borderId="25" xfId="0" applyFont="1" applyBorder="1" applyAlignment="1">
      <alignment vertical="center"/>
    </xf>
    <xf numFmtId="0" fontId="3" fillId="33" borderId="29" xfId="0" applyFont="1" applyFill="1" applyBorder="1" applyAlignment="1">
      <alignment/>
    </xf>
    <xf numFmtId="4" fontId="3" fillId="34" borderId="13" xfId="0" applyNumberFormat="1" applyFont="1" applyFill="1" applyBorder="1" applyAlignment="1">
      <alignment horizontal="center"/>
    </xf>
    <xf numFmtId="4" fontId="3" fillId="34" borderId="18" xfId="0" applyNumberFormat="1" applyFont="1" applyFill="1" applyBorder="1" applyAlignment="1">
      <alignment vertical="center"/>
    </xf>
    <xf numFmtId="4" fontId="3" fillId="34" borderId="15" xfId="0" applyNumberFormat="1" applyFont="1" applyFill="1" applyBorder="1" applyAlignment="1">
      <alignment vertical="center"/>
    </xf>
    <xf numFmtId="4" fontId="2" fillId="33" borderId="15" xfId="0" applyNumberFormat="1" applyFont="1" applyFill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20" xfId="0" applyFont="1" applyBorder="1" applyAlignment="1">
      <alignment/>
    </xf>
    <xf numFmtId="4" fontId="3" fillId="34" borderId="27" xfId="0" applyNumberFormat="1" applyFont="1" applyFill="1" applyBorder="1" applyAlignment="1">
      <alignment vertical="center"/>
    </xf>
    <xf numFmtId="4" fontId="2" fillId="0" borderId="22" xfId="0" applyNumberFormat="1" applyFont="1" applyBorder="1" applyAlignment="1">
      <alignment/>
    </xf>
    <xf numFmtId="0" fontId="3" fillId="0" borderId="24" xfId="0" applyFont="1" applyBorder="1" applyAlignment="1">
      <alignment/>
    </xf>
    <xf numFmtId="4" fontId="3" fillId="33" borderId="31" xfId="0" applyNumberFormat="1" applyFont="1" applyFill="1" applyBorder="1" applyAlignment="1">
      <alignment vertical="center"/>
    </xf>
    <xf numFmtId="4" fontId="17" fillId="34" borderId="27" xfId="0" applyNumberFormat="1" applyFont="1" applyFill="1" applyBorder="1" applyAlignment="1">
      <alignment vertical="center"/>
    </xf>
    <xf numFmtId="4" fontId="3" fillId="33" borderId="32" xfId="0" applyNumberFormat="1" applyFont="1" applyFill="1" applyBorder="1" applyAlignment="1">
      <alignment vertical="center"/>
    </xf>
    <xf numFmtId="4" fontId="3" fillId="34" borderId="13" xfId="0" applyNumberFormat="1" applyFont="1" applyFill="1" applyBorder="1" applyAlignment="1">
      <alignment/>
    </xf>
    <xf numFmtId="0" fontId="3" fillId="0" borderId="24" xfId="0" applyFont="1" applyBorder="1" applyAlignment="1">
      <alignment horizontal="center"/>
    </xf>
    <xf numFmtId="4" fontId="3" fillId="34" borderId="13" xfId="0" applyNumberFormat="1" applyFont="1" applyFill="1" applyBorder="1" applyAlignment="1">
      <alignment vertical="center"/>
    </xf>
    <xf numFmtId="0" fontId="16" fillId="33" borderId="14" xfId="0" applyFont="1" applyFill="1" applyBorder="1" applyAlignment="1">
      <alignment horizontal="left" vertical="center"/>
    </xf>
    <xf numFmtId="0" fontId="16" fillId="33" borderId="14" xfId="0" applyFont="1" applyFill="1" applyBorder="1" applyAlignment="1">
      <alignment horizontal="left" vertical="top"/>
    </xf>
    <xf numFmtId="0" fontId="14" fillId="0" borderId="23" xfId="0" applyFont="1" applyFill="1" applyBorder="1" applyAlignment="1">
      <alignment horizontal="left" vertical="top"/>
    </xf>
    <xf numFmtId="0" fontId="14" fillId="0" borderId="13" xfId="0" applyFont="1" applyFill="1" applyBorder="1" applyAlignment="1">
      <alignment horizontal="left" vertical="top"/>
    </xf>
    <xf numFmtId="0" fontId="14" fillId="0" borderId="29" xfId="0" applyFont="1" applyFill="1" applyBorder="1" applyAlignment="1">
      <alignment horizontal="left" vertical="top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6" fillId="33" borderId="25" xfId="0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28575</xdr:rowOff>
    </xdr:from>
    <xdr:to>
      <xdr:col>7</xdr:col>
      <xdr:colOff>66675</xdr:colOff>
      <xdr:row>1</xdr:row>
      <xdr:rowOff>1209675</xdr:rowOff>
    </xdr:to>
    <xdr:pic>
      <xdr:nvPicPr>
        <xdr:cNvPr id="1" name="GERB-0~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6648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4143375</xdr:colOff>
      <xdr:row>4</xdr:row>
      <xdr:rowOff>85725</xdr:rowOff>
    </xdr:from>
    <xdr:to>
      <xdr:col>2</xdr:col>
      <xdr:colOff>4171950</xdr:colOff>
      <xdr:row>10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4581525" y="1847850"/>
          <a:ext cx="19050" cy="90487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034"/>
  <sheetViews>
    <sheetView tabSelected="1" zoomScale="130" zoomScaleNormal="130" zoomScalePageLayoutView="0" workbookViewId="0" topLeftCell="A301">
      <selection activeCell="C319" sqref="C319"/>
    </sheetView>
  </sheetViews>
  <sheetFormatPr defaultColWidth="9.00390625" defaultRowHeight="12.75"/>
  <cols>
    <col min="1" max="2" width="2.875" style="1" customWidth="1"/>
    <col min="3" max="3" width="56.00390625" style="1" customWidth="1"/>
    <col min="4" max="4" width="5.75390625" style="2" customWidth="1"/>
    <col min="5" max="5" width="11.375" style="1" customWidth="1"/>
    <col min="6" max="6" width="10.75390625" style="1" customWidth="1"/>
    <col min="7" max="7" width="0" style="3" hidden="1" customWidth="1"/>
    <col min="8" max="8" width="5.625" style="3" customWidth="1"/>
    <col min="9" max="9" width="13.125" style="4" customWidth="1"/>
    <col min="10" max="10" width="6.875" style="5" customWidth="1"/>
    <col min="11" max="11" width="11.125" style="6" customWidth="1"/>
    <col min="12" max="12" width="9.125" style="7" customWidth="1"/>
    <col min="13" max="16384" width="9.125" style="3" customWidth="1"/>
  </cols>
  <sheetData>
    <row r="2" ht="97.5" customHeight="1"/>
    <row r="3" spans="3:12" s="8" customFormat="1" ht="15.75">
      <c r="C3" s="9" t="s">
        <v>0</v>
      </c>
      <c r="D3" s="10"/>
      <c r="F3" s="11"/>
      <c r="I3" s="12"/>
      <c r="J3" s="13"/>
      <c r="K3" s="14"/>
      <c r="L3" s="10"/>
    </row>
    <row r="4" spans="2:15" ht="15.75">
      <c r="B4" s="8"/>
      <c r="C4" s="9" t="s">
        <v>1</v>
      </c>
      <c r="I4" s="15" t="s">
        <v>2</v>
      </c>
      <c r="J4" s="5">
        <v>50</v>
      </c>
      <c r="K4" s="16">
        <v>30</v>
      </c>
      <c r="L4" s="17">
        <v>50</v>
      </c>
      <c r="M4" s="3">
        <v>20</v>
      </c>
      <c r="N4" s="3">
        <v>40</v>
      </c>
      <c r="O4" s="3">
        <v>100</v>
      </c>
    </row>
    <row r="5" spans="2:11" ht="15.75">
      <c r="B5" s="8"/>
      <c r="C5" s="8"/>
      <c r="D5" s="18" t="s">
        <v>3</v>
      </c>
      <c r="I5" s="15"/>
      <c r="K5" s="16"/>
    </row>
    <row r="6" spans="1:12" s="21" customFormat="1" ht="12">
      <c r="A6" s="19"/>
      <c r="B6" s="19"/>
      <c r="C6" s="20" t="s">
        <v>453</v>
      </c>
      <c r="D6" s="18" t="s">
        <v>4</v>
      </c>
      <c r="E6" s="19"/>
      <c r="F6" s="19"/>
      <c r="I6" s="15" t="s">
        <v>5</v>
      </c>
      <c r="J6" s="22"/>
      <c r="K6" s="16">
        <v>10</v>
      </c>
      <c r="L6" s="23"/>
    </row>
    <row r="7" spans="1:12" s="21" customFormat="1" ht="12">
      <c r="A7" s="19"/>
      <c r="B7" s="19"/>
      <c r="C7" s="20"/>
      <c r="D7" s="18" t="s">
        <v>6</v>
      </c>
      <c r="E7" s="19"/>
      <c r="F7" s="19"/>
      <c r="I7" s="15" t="s">
        <v>7</v>
      </c>
      <c r="J7" s="22"/>
      <c r="K7" s="16">
        <v>31</v>
      </c>
      <c r="L7" s="23"/>
    </row>
    <row r="8" spans="1:12" s="21" customFormat="1" ht="12">
      <c r="A8" s="19"/>
      <c r="B8" s="19"/>
      <c r="C8" s="20" t="s">
        <v>452</v>
      </c>
      <c r="D8" s="18" t="s">
        <v>8</v>
      </c>
      <c r="E8" s="19"/>
      <c r="F8" s="19"/>
      <c r="I8" s="24"/>
      <c r="J8" s="22"/>
      <c r="K8" s="25"/>
      <c r="L8" s="23"/>
    </row>
    <row r="9" spans="1:12" s="26" customFormat="1" ht="12">
      <c r="A9" s="20"/>
      <c r="B9" s="20"/>
      <c r="C9" s="20" t="s">
        <v>9</v>
      </c>
      <c r="D9" s="18" t="s">
        <v>10</v>
      </c>
      <c r="E9" s="20"/>
      <c r="F9" s="20"/>
      <c r="I9" s="27"/>
      <c r="J9" s="28"/>
      <c r="K9" s="29"/>
      <c r="L9" s="30"/>
    </row>
    <row r="10" spans="1:12" s="26" customFormat="1" ht="12">
      <c r="A10" s="20"/>
      <c r="B10" s="20"/>
      <c r="C10" s="20"/>
      <c r="D10" s="18" t="s">
        <v>11</v>
      </c>
      <c r="E10" s="20"/>
      <c r="F10" s="20"/>
      <c r="I10" s="27"/>
      <c r="J10" s="28"/>
      <c r="K10" s="29"/>
      <c r="L10" s="30"/>
    </row>
    <row r="11" spans="1:12" s="26" customFormat="1" ht="12">
      <c r="A11" s="20"/>
      <c r="B11" s="20"/>
      <c r="C11" s="20"/>
      <c r="D11" s="18"/>
      <c r="E11" s="20"/>
      <c r="F11" s="20"/>
      <c r="I11" s="27"/>
      <c r="J11" s="28"/>
      <c r="K11" s="29"/>
      <c r="L11" s="30"/>
    </row>
    <row r="12" spans="1:12" s="26" customFormat="1" ht="12">
      <c r="A12" s="20"/>
      <c r="B12" s="20"/>
      <c r="C12" s="31" t="s">
        <v>492</v>
      </c>
      <c r="E12" s="20"/>
      <c r="F12" s="20"/>
      <c r="I12" s="27"/>
      <c r="J12" s="28"/>
      <c r="K12" s="29"/>
      <c r="L12" s="30"/>
    </row>
    <row r="13" spans="1:12" s="26" customFormat="1" ht="12">
      <c r="A13" s="20"/>
      <c r="B13" s="20"/>
      <c r="C13" s="20"/>
      <c r="D13" s="32"/>
      <c r="E13" s="20"/>
      <c r="F13" s="33"/>
      <c r="I13" s="33"/>
      <c r="J13" s="28"/>
      <c r="K13" s="29"/>
      <c r="L13" s="30"/>
    </row>
    <row r="14" spans="1:12" s="26" customFormat="1" ht="12">
      <c r="A14" s="20"/>
      <c r="B14" s="20"/>
      <c r="C14" s="31" t="s">
        <v>12</v>
      </c>
      <c r="D14" s="32"/>
      <c r="E14" s="20"/>
      <c r="F14" s="20"/>
      <c r="I14" s="27"/>
      <c r="J14" s="28"/>
      <c r="K14" s="29"/>
      <c r="L14" s="30"/>
    </row>
    <row r="15" spans="1:12" s="37" customFormat="1" ht="12">
      <c r="A15" s="34"/>
      <c r="B15" s="34"/>
      <c r="C15" s="31" t="s">
        <v>487</v>
      </c>
      <c r="D15" s="35"/>
      <c r="E15" s="36">
        <f ca="1">TODAY()</f>
        <v>40618</v>
      </c>
      <c r="F15" s="34"/>
      <c r="I15" s="38"/>
      <c r="J15" s="39"/>
      <c r="K15" s="40"/>
      <c r="L15" s="41"/>
    </row>
    <row r="16" spans="1:12" s="37" customFormat="1" ht="12">
      <c r="A16" s="34"/>
      <c r="B16" s="34"/>
      <c r="C16" s="34" t="s">
        <v>13</v>
      </c>
      <c r="D16" s="35"/>
      <c r="E16" s="36"/>
      <c r="F16" s="34"/>
      <c r="I16" s="38"/>
      <c r="J16" s="39"/>
      <c r="K16" s="40"/>
      <c r="L16" s="41"/>
    </row>
    <row r="17" spans="2:12" ht="9.75">
      <c r="B17" s="42"/>
      <c r="C17" s="43" t="s">
        <v>14</v>
      </c>
      <c r="D17" s="43" t="s">
        <v>15</v>
      </c>
      <c r="E17" s="43" t="s">
        <v>16</v>
      </c>
      <c r="F17" s="44" t="s">
        <v>17</v>
      </c>
      <c r="I17" s="45" t="s">
        <v>18</v>
      </c>
      <c r="J17" s="46" t="s">
        <v>19</v>
      </c>
      <c r="K17" s="46" t="s">
        <v>20</v>
      </c>
      <c r="L17" s="47" t="s">
        <v>21</v>
      </c>
    </row>
    <row r="18" spans="1:12" s="7" customFormat="1" ht="12.75">
      <c r="A18" s="2"/>
      <c r="B18" s="48"/>
      <c r="C18" s="49" t="s">
        <v>13</v>
      </c>
      <c r="D18" s="50"/>
      <c r="E18" s="51"/>
      <c r="F18" s="52"/>
      <c r="G18" s="53" t="s">
        <v>22</v>
      </c>
      <c r="I18" s="46"/>
      <c r="J18" s="46"/>
      <c r="K18" s="46"/>
      <c r="L18" s="54"/>
    </row>
    <row r="19" spans="2:12" ht="12">
      <c r="B19" s="55"/>
      <c r="C19" s="56" t="s">
        <v>23</v>
      </c>
      <c r="D19" s="57"/>
      <c r="E19" s="58"/>
      <c r="F19" s="58"/>
      <c r="G19" s="59"/>
      <c r="I19" s="60"/>
      <c r="J19" s="46"/>
      <c r="K19" s="61"/>
      <c r="L19" s="54"/>
    </row>
    <row r="20" spans="2:12" ht="9.75">
      <c r="B20" s="62"/>
      <c r="C20" s="63" t="s">
        <v>24</v>
      </c>
      <c r="D20" s="64" t="s">
        <v>25</v>
      </c>
      <c r="E20" s="65">
        <v>9010</v>
      </c>
      <c r="F20" s="65">
        <f aca="true" t="shared" si="0" ref="F20:F92">E20-(E20/100*$K$6)</f>
        <v>8109</v>
      </c>
      <c r="G20" s="66"/>
      <c r="I20" s="67">
        <f aca="true" t="shared" si="1" ref="I20:I29">K20/100*(100-J20)</f>
        <v>5877</v>
      </c>
      <c r="J20" s="46"/>
      <c r="K20" s="61">
        <v>5877</v>
      </c>
      <c r="L20" s="47" t="s">
        <v>26</v>
      </c>
    </row>
    <row r="21" spans="2:12" ht="9.75">
      <c r="B21" s="62"/>
      <c r="C21" s="63" t="s">
        <v>27</v>
      </c>
      <c r="D21" s="64" t="s">
        <v>25</v>
      </c>
      <c r="E21" s="65">
        <v>10360</v>
      </c>
      <c r="F21" s="65">
        <f t="shared" si="0"/>
        <v>9324</v>
      </c>
      <c r="G21" s="66"/>
      <c r="I21" s="67">
        <f>K21/100*(100-J21)</f>
        <v>6292</v>
      </c>
      <c r="J21" s="46"/>
      <c r="K21" s="61">
        <v>6292</v>
      </c>
      <c r="L21" s="47" t="s">
        <v>26</v>
      </c>
    </row>
    <row r="22" spans="2:14" ht="9.75">
      <c r="B22" s="62"/>
      <c r="C22" s="63" t="s">
        <v>28</v>
      </c>
      <c r="D22" s="64" t="s">
        <v>25</v>
      </c>
      <c r="E22" s="65">
        <v>10855</v>
      </c>
      <c r="F22" s="65">
        <f t="shared" si="0"/>
        <v>9769.5</v>
      </c>
      <c r="G22" s="66"/>
      <c r="I22" s="67">
        <f>K22/100*(100-J22)</f>
        <v>6100</v>
      </c>
      <c r="J22" s="46"/>
      <c r="K22" s="61">
        <v>6100</v>
      </c>
      <c r="L22" s="47" t="s">
        <v>29</v>
      </c>
      <c r="N22" s="68"/>
    </row>
    <row r="23" spans="2:14" ht="9.75">
      <c r="B23" s="62"/>
      <c r="C23" s="63" t="s">
        <v>30</v>
      </c>
      <c r="D23" s="64" t="s">
        <v>25</v>
      </c>
      <c r="E23" s="65">
        <v>9180</v>
      </c>
      <c r="F23" s="65">
        <f t="shared" si="0"/>
        <v>8262</v>
      </c>
      <c r="G23" s="66"/>
      <c r="I23" s="67">
        <f>K23/100*(100-J23)</f>
        <v>7598.999999999999</v>
      </c>
      <c r="J23" s="46"/>
      <c r="K23" s="61">
        <v>7599</v>
      </c>
      <c r="L23" s="47" t="s">
        <v>26</v>
      </c>
      <c r="N23" s="68"/>
    </row>
    <row r="24" spans="2:12" ht="9.75">
      <c r="B24" s="62"/>
      <c r="C24" s="63" t="s">
        <v>31</v>
      </c>
      <c r="D24" s="64" t="s">
        <v>25</v>
      </c>
      <c r="E24" s="65">
        <v>10660</v>
      </c>
      <c r="F24" s="65">
        <f t="shared" si="0"/>
        <v>9594</v>
      </c>
      <c r="G24" s="66"/>
      <c r="I24" s="67">
        <f>K24/100*(100-J24)</f>
        <v>7600</v>
      </c>
      <c r="J24" s="46"/>
      <c r="K24" s="61">
        <v>7600</v>
      </c>
      <c r="L24" s="47" t="s">
        <v>26</v>
      </c>
    </row>
    <row r="25" spans="2:12" ht="9.75">
      <c r="B25" s="62"/>
      <c r="C25" s="63" t="s">
        <v>32</v>
      </c>
      <c r="D25" s="64" t="s">
        <v>25</v>
      </c>
      <c r="E25" s="65">
        <v>11820</v>
      </c>
      <c r="F25" s="65">
        <f t="shared" si="0"/>
        <v>10638</v>
      </c>
      <c r="G25" s="66"/>
      <c r="I25" s="67">
        <f>K25/100*(100-J25)</f>
        <v>7601.000000000001</v>
      </c>
      <c r="J25" s="46"/>
      <c r="K25" s="61">
        <v>7601</v>
      </c>
      <c r="L25" s="47" t="s">
        <v>26</v>
      </c>
    </row>
    <row r="26" spans="2:12" ht="9.75">
      <c r="B26" s="62"/>
      <c r="C26" s="63" t="s">
        <v>33</v>
      </c>
      <c r="D26" s="64" t="s">
        <v>25</v>
      </c>
      <c r="E26" s="65">
        <v>14170</v>
      </c>
      <c r="F26" s="65">
        <f t="shared" si="0"/>
        <v>12753</v>
      </c>
      <c r="G26" s="66"/>
      <c r="I26" s="67">
        <f t="shared" si="1"/>
        <v>7750</v>
      </c>
      <c r="J26" s="46"/>
      <c r="K26" s="61">
        <v>7750</v>
      </c>
      <c r="L26" s="47" t="s">
        <v>29</v>
      </c>
    </row>
    <row r="27" spans="2:12" ht="9.75">
      <c r="B27" s="62"/>
      <c r="C27" s="63" t="s">
        <v>34</v>
      </c>
      <c r="D27" s="64" t="s">
        <v>25</v>
      </c>
      <c r="E27" s="65">
        <v>12030</v>
      </c>
      <c r="F27" s="65">
        <f t="shared" si="0"/>
        <v>10827</v>
      </c>
      <c r="G27" s="66"/>
      <c r="I27" s="67">
        <f t="shared" si="1"/>
        <v>7877</v>
      </c>
      <c r="J27" s="46"/>
      <c r="K27" s="61">
        <v>7877</v>
      </c>
      <c r="L27" s="47" t="s">
        <v>37</v>
      </c>
    </row>
    <row r="28" spans="2:12" ht="9.75">
      <c r="B28" s="62"/>
      <c r="C28" s="63" t="s">
        <v>35</v>
      </c>
      <c r="D28" s="64" t="s">
        <v>25</v>
      </c>
      <c r="E28" s="65">
        <v>13400</v>
      </c>
      <c r="F28" s="65">
        <f t="shared" si="0"/>
        <v>12060</v>
      </c>
      <c r="G28" s="66"/>
      <c r="I28" s="67">
        <f t="shared" si="1"/>
        <v>8400</v>
      </c>
      <c r="J28" s="46"/>
      <c r="K28" s="61">
        <v>8400</v>
      </c>
      <c r="L28" s="47" t="s">
        <v>37</v>
      </c>
    </row>
    <row r="29" spans="2:12" ht="9.75">
      <c r="B29" s="62"/>
      <c r="C29" s="69" t="s">
        <v>36</v>
      </c>
      <c r="D29" s="64" t="s">
        <v>25</v>
      </c>
      <c r="E29" s="65">
        <v>12850</v>
      </c>
      <c r="F29" s="65">
        <f t="shared" si="0"/>
        <v>11565</v>
      </c>
      <c r="G29" s="66"/>
      <c r="I29" s="67">
        <f t="shared" si="1"/>
        <v>8154.000000000001</v>
      </c>
      <c r="J29" s="46"/>
      <c r="K29" s="61">
        <v>8154</v>
      </c>
      <c r="L29" s="47" t="s">
        <v>37</v>
      </c>
    </row>
    <row r="30" spans="2:12" ht="9.75">
      <c r="B30" s="62"/>
      <c r="C30" s="69" t="s">
        <v>38</v>
      </c>
      <c r="D30" s="64" t="s">
        <v>25</v>
      </c>
      <c r="E30" s="65">
        <v>14330</v>
      </c>
      <c r="F30" s="65">
        <f t="shared" si="0"/>
        <v>12897</v>
      </c>
      <c r="G30" s="66"/>
      <c r="I30" s="67">
        <f>K30/100*(100-J30)</f>
        <v>8155</v>
      </c>
      <c r="J30" s="46"/>
      <c r="K30" s="61">
        <v>8155</v>
      </c>
      <c r="L30" s="47" t="s">
        <v>37</v>
      </c>
    </row>
    <row r="31" spans="2:12" ht="9.75">
      <c r="B31" s="62"/>
      <c r="C31" s="69" t="s">
        <v>39</v>
      </c>
      <c r="D31" s="64" t="s">
        <v>25</v>
      </c>
      <c r="E31" s="65">
        <v>15210</v>
      </c>
      <c r="F31" s="65">
        <f t="shared" si="0"/>
        <v>13689</v>
      </c>
      <c r="G31" s="66"/>
      <c r="I31" s="67">
        <f aca="true" t="shared" si="2" ref="I31:I36">K31/100*(100-J31)</f>
        <v>9716</v>
      </c>
      <c r="J31" s="46"/>
      <c r="K31" s="61">
        <v>9716</v>
      </c>
      <c r="L31" s="47" t="s">
        <v>37</v>
      </c>
    </row>
    <row r="32" spans="2:12" ht="9.75">
      <c r="B32" s="62"/>
      <c r="C32" s="69" t="s">
        <v>40</v>
      </c>
      <c r="D32" s="64" t="s">
        <v>25</v>
      </c>
      <c r="E32" s="65">
        <v>16680</v>
      </c>
      <c r="F32" s="65">
        <f t="shared" si="0"/>
        <v>15012</v>
      </c>
      <c r="G32" s="66"/>
      <c r="I32" s="67">
        <f t="shared" si="2"/>
        <v>10800</v>
      </c>
      <c r="J32" s="46"/>
      <c r="K32" s="61">
        <v>10800</v>
      </c>
      <c r="L32" s="47" t="s">
        <v>37</v>
      </c>
    </row>
    <row r="33" spans="2:12" ht="9.75">
      <c r="B33" s="62"/>
      <c r="C33" s="69" t="s">
        <v>41</v>
      </c>
      <c r="D33" s="64" t="s">
        <v>25</v>
      </c>
      <c r="E33" s="65">
        <v>14560</v>
      </c>
      <c r="F33" s="65">
        <f t="shared" si="0"/>
        <v>13104</v>
      </c>
      <c r="G33" s="66"/>
      <c r="I33" s="67">
        <f t="shared" si="2"/>
        <v>8250</v>
      </c>
      <c r="J33" s="46"/>
      <c r="K33" s="61">
        <v>8250</v>
      </c>
      <c r="L33" s="47" t="s">
        <v>29</v>
      </c>
    </row>
    <row r="34" spans="2:12" ht="9.75">
      <c r="B34" s="62"/>
      <c r="C34" s="69" t="s">
        <v>42</v>
      </c>
      <c r="D34" s="64" t="s">
        <v>25</v>
      </c>
      <c r="E34" s="65">
        <v>15470</v>
      </c>
      <c r="F34" s="65">
        <f t="shared" si="0"/>
        <v>13923</v>
      </c>
      <c r="G34" s="66"/>
      <c r="I34" s="67">
        <f t="shared" si="2"/>
        <v>9320</v>
      </c>
      <c r="J34" s="46"/>
      <c r="K34" s="61">
        <v>9320</v>
      </c>
      <c r="L34" s="47" t="s">
        <v>29</v>
      </c>
    </row>
    <row r="35" spans="2:12" ht="9.75">
      <c r="B35" s="62"/>
      <c r="C35" s="63" t="s">
        <v>43</v>
      </c>
      <c r="D35" s="64" t="s">
        <v>25</v>
      </c>
      <c r="E35" s="65">
        <v>17550</v>
      </c>
      <c r="F35" s="65">
        <f t="shared" si="0"/>
        <v>15795</v>
      </c>
      <c r="G35" s="66"/>
      <c r="I35" s="67">
        <f t="shared" si="2"/>
        <v>9370</v>
      </c>
      <c r="J35" s="46"/>
      <c r="K35" s="61">
        <v>9370</v>
      </c>
      <c r="L35" s="47" t="s">
        <v>29</v>
      </c>
    </row>
    <row r="36" spans="2:12" ht="9.75">
      <c r="B36" s="62"/>
      <c r="C36" s="69" t="s">
        <v>44</v>
      </c>
      <c r="D36" s="70" t="s">
        <v>25</v>
      </c>
      <c r="E36" s="71">
        <v>19890</v>
      </c>
      <c r="F36" s="71">
        <f t="shared" si="0"/>
        <v>17901</v>
      </c>
      <c r="G36" s="66"/>
      <c r="I36" s="67">
        <f t="shared" si="2"/>
        <v>10780</v>
      </c>
      <c r="J36" s="46"/>
      <c r="K36" s="61">
        <v>10780</v>
      </c>
      <c r="L36" s="47" t="s">
        <v>29</v>
      </c>
    </row>
    <row r="37" spans="2:12" ht="9.75" customHeight="1">
      <c r="B37" s="72"/>
      <c r="C37" s="72" t="s">
        <v>424</v>
      </c>
      <c r="D37" s="73"/>
      <c r="E37" s="74"/>
      <c r="F37" s="75"/>
      <c r="G37" s="59"/>
      <c r="I37" s="67"/>
      <c r="J37" s="45"/>
      <c r="K37" s="67"/>
      <c r="L37" s="76"/>
    </row>
    <row r="38" spans="2:12" ht="10.5" customHeight="1">
      <c r="B38" s="62"/>
      <c r="C38" s="77" t="s">
        <v>477</v>
      </c>
      <c r="D38" s="64" t="s">
        <v>25</v>
      </c>
      <c r="E38" s="78">
        <v>12272</v>
      </c>
      <c r="F38" s="78">
        <f t="shared" si="0"/>
        <v>11044.8</v>
      </c>
      <c r="G38" s="66"/>
      <c r="I38" s="67"/>
      <c r="J38" s="46"/>
      <c r="K38" s="60"/>
      <c r="L38" s="47" t="s">
        <v>478</v>
      </c>
    </row>
    <row r="39" spans="2:12" ht="10.5" customHeight="1">
      <c r="B39" s="62"/>
      <c r="C39" s="77" t="s">
        <v>476</v>
      </c>
      <c r="D39" s="64" t="s">
        <v>25</v>
      </c>
      <c r="E39" s="78">
        <v>17788</v>
      </c>
      <c r="F39" s="78">
        <f t="shared" si="0"/>
        <v>16009.2</v>
      </c>
      <c r="G39" s="66"/>
      <c r="I39" s="67"/>
      <c r="J39" s="46"/>
      <c r="K39" s="60"/>
      <c r="L39" s="47" t="s">
        <v>478</v>
      </c>
    </row>
    <row r="40" spans="2:12" ht="10.5" customHeight="1">
      <c r="B40" s="62"/>
      <c r="C40" s="77" t="s">
        <v>479</v>
      </c>
      <c r="D40" s="64" t="s">
        <v>25</v>
      </c>
      <c r="E40" s="78">
        <v>24850</v>
      </c>
      <c r="F40" s="78">
        <f t="shared" si="0"/>
        <v>22365</v>
      </c>
      <c r="G40" s="66"/>
      <c r="I40" s="67"/>
      <c r="J40" s="46"/>
      <c r="K40" s="60"/>
      <c r="L40" s="47" t="s">
        <v>478</v>
      </c>
    </row>
    <row r="41" spans="2:12" ht="10.5" customHeight="1">
      <c r="B41" s="79"/>
      <c r="C41" s="77" t="s">
        <v>425</v>
      </c>
      <c r="D41" s="64" t="s">
        <v>25</v>
      </c>
      <c r="E41" s="78">
        <v>6890</v>
      </c>
      <c r="F41" s="78">
        <f t="shared" si="0"/>
        <v>6201</v>
      </c>
      <c r="G41" s="66"/>
      <c r="I41" s="67"/>
      <c r="J41" s="46"/>
      <c r="K41" s="60"/>
      <c r="L41" s="47" t="s">
        <v>37</v>
      </c>
    </row>
    <row r="42" spans="2:12" ht="10.5" customHeight="1">
      <c r="B42" s="79"/>
      <c r="C42" s="77" t="s">
        <v>426</v>
      </c>
      <c r="D42" s="64" t="s">
        <v>25</v>
      </c>
      <c r="E42" s="78">
        <v>7750</v>
      </c>
      <c r="F42" s="78">
        <f t="shared" si="0"/>
        <v>6975</v>
      </c>
      <c r="G42" s="66"/>
      <c r="I42" s="67"/>
      <c r="J42" s="46"/>
      <c r="K42" s="60"/>
      <c r="L42" s="47" t="s">
        <v>37</v>
      </c>
    </row>
    <row r="43" spans="2:12" ht="10.5" customHeight="1">
      <c r="B43" s="79"/>
      <c r="C43" s="77" t="s">
        <v>484</v>
      </c>
      <c r="D43" s="64" t="s">
        <v>25</v>
      </c>
      <c r="E43" s="78">
        <v>10250</v>
      </c>
      <c r="F43" s="78">
        <f t="shared" si="0"/>
        <v>9225</v>
      </c>
      <c r="G43" s="66"/>
      <c r="I43" s="67"/>
      <c r="J43" s="46"/>
      <c r="K43" s="60"/>
      <c r="L43" s="47" t="s">
        <v>37</v>
      </c>
    </row>
    <row r="44" spans="2:12" ht="10.5" customHeight="1">
      <c r="B44" s="79"/>
      <c r="C44" s="77" t="s">
        <v>427</v>
      </c>
      <c r="D44" s="64" t="s">
        <v>25</v>
      </c>
      <c r="E44" s="78">
        <v>14520</v>
      </c>
      <c r="F44" s="78">
        <f t="shared" si="0"/>
        <v>13068</v>
      </c>
      <c r="G44" s="66"/>
      <c r="I44" s="67"/>
      <c r="J44" s="46"/>
      <c r="K44" s="60"/>
      <c r="L44" s="47" t="s">
        <v>37</v>
      </c>
    </row>
    <row r="45" spans="2:12" ht="10.5" customHeight="1">
      <c r="B45" s="79"/>
      <c r="C45" s="77" t="s">
        <v>428</v>
      </c>
      <c r="D45" s="64" t="s">
        <v>25</v>
      </c>
      <c r="E45" s="78">
        <v>24250</v>
      </c>
      <c r="F45" s="78">
        <f>E45-(E45/100*$K$6)</f>
        <v>21825</v>
      </c>
      <c r="G45" s="66"/>
      <c r="I45" s="67"/>
      <c r="J45" s="46"/>
      <c r="K45" s="60"/>
      <c r="L45" s="47" t="s">
        <v>37</v>
      </c>
    </row>
    <row r="46" spans="2:12" ht="10.5" customHeight="1">
      <c r="B46" s="79"/>
      <c r="C46" s="77" t="s">
        <v>429</v>
      </c>
      <c r="D46" s="64" t="s">
        <v>25</v>
      </c>
      <c r="E46" s="78">
        <v>30770</v>
      </c>
      <c r="F46" s="78">
        <f t="shared" si="0"/>
        <v>27693</v>
      </c>
      <c r="G46" s="66"/>
      <c r="I46" s="67"/>
      <c r="J46" s="46"/>
      <c r="K46" s="60"/>
      <c r="L46" s="47" t="s">
        <v>37</v>
      </c>
    </row>
    <row r="47" spans="2:12" ht="10.5" customHeight="1">
      <c r="B47" s="79"/>
      <c r="C47" s="77" t="s">
        <v>430</v>
      </c>
      <c r="D47" s="64" t="s">
        <v>25</v>
      </c>
      <c r="E47" s="78">
        <v>37670</v>
      </c>
      <c r="F47" s="78">
        <f t="shared" si="0"/>
        <v>33903</v>
      </c>
      <c r="G47" s="66"/>
      <c r="I47" s="67"/>
      <c r="J47" s="46"/>
      <c r="K47" s="60"/>
      <c r="L47" s="47" t="s">
        <v>37</v>
      </c>
    </row>
    <row r="48" spans="2:12" ht="12">
      <c r="B48" s="80"/>
      <c r="C48" s="80" t="s">
        <v>46</v>
      </c>
      <c r="D48" s="73"/>
      <c r="E48" s="74"/>
      <c r="F48" s="75"/>
      <c r="G48" s="59"/>
      <c r="I48" s="67"/>
      <c r="J48" s="45"/>
      <c r="K48" s="67"/>
      <c r="L48" s="47"/>
    </row>
    <row r="49" spans="2:12" ht="9.75">
      <c r="B49" s="62"/>
      <c r="C49" s="81" t="s">
        <v>47</v>
      </c>
      <c r="D49" s="64" t="s">
        <v>25</v>
      </c>
      <c r="E49" s="78">
        <v>14160</v>
      </c>
      <c r="F49" s="78">
        <f t="shared" si="0"/>
        <v>12744</v>
      </c>
      <c r="G49" s="66"/>
      <c r="I49" s="67">
        <f aca="true" t="shared" si="3" ref="I49:I70">K49/100*(100-J49)</f>
        <v>9669</v>
      </c>
      <c r="J49" s="46"/>
      <c r="K49" s="61">
        <v>9669</v>
      </c>
      <c r="L49" s="47" t="s">
        <v>37</v>
      </c>
    </row>
    <row r="50" spans="2:12" ht="9.75">
      <c r="B50" s="62"/>
      <c r="C50" s="81" t="s">
        <v>48</v>
      </c>
      <c r="D50" s="64" t="s">
        <v>25</v>
      </c>
      <c r="E50" s="78">
        <v>14160</v>
      </c>
      <c r="F50" s="78">
        <f t="shared" si="0"/>
        <v>12744</v>
      </c>
      <c r="G50" s="66"/>
      <c r="I50" s="67">
        <f>K50/100*(100-J50)</f>
        <v>9669</v>
      </c>
      <c r="J50" s="46"/>
      <c r="K50" s="61">
        <v>9669</v>
      </c>
      <c r="L50" s="47" t="s">
        <v>37</v>
      </c>
    </row>
    <row r="51" spans="2:12" ht="9.75">
      <c r="B51" s="62"/>
      <c r="C51" s="81" t="s">
        <v>49</v>
      </c>
      <c r="D51" s="64" t="s">
        <v>25</v>
      </c>
      <c r="E51" s="65">
        <v>14450</v>
      </c>
      <c r="F51" s="65">
        <f t="shared" si="0"/>
        <v>13005</v>
      </c>
      <c r="G51" s="66"/>
      <c r="I51" s="67">
        <f t="shared" si="3"/>
        <v>10100</v>
      </c>
      <c r="J51" s="46"/>
      <c r="K51" s="61">
        <v>10100</v>
      </c>
      <c r="L51" s="47" t="s">
        <v>37</v>
      </c>
    </row>
    <row r="52" spans="2:12" ht="9.75">
      <c r="B52" s="62"/>
      <c r="C52" s="81" t="s">
        <v>50</v>
      </c>
      <c r="D52" s="64" t="s">
        <v>25</v>
      </c>
      <c r="E52" s="65">
        <v>79132</v>
      </c>
      <c r="F52" s="65">
        <f t="shared" si="0"/>
        <v>71218.8</v>
      </c>
      <c r="G52" s="66"/>
      <c r="I52" s="67">
        <f t="shared" si="3"/>
        <v>48686</v>
      </c>
      <c r="J52" s="46"/>
      <c r="K52" s="61">
        <v>48686</v>
      </c>
      <c r="L52" s="47" t="s">
        <v>51</v>
      </c>
    </row>
    <row r="53" spans="2:12" ht="9.75">
      <c r="B53" s="62"/>
      <c r="C53" s="81" t="s">
        <v>52</v>
      </c>
      <c r="D53" s="64" t="s">
        <v>25</v>
      </c>
      <c r="E53" s="65">
        <v>36654</v>
      </c>
      <c r="F53" s="65">
        <f t="shared" si="0"/>
        <v>32988.6</v>
      </c>
      <c r="G53" s="66"/>
      <c r="I53" s="67">
        <f t="shared" si="3"/>
        <v>19516</v>
      </c>
      <c r="J53" s="46"/>
      <c r="K53" s="61">
        <v>19516</v>
      </c>
      <c r="L53" s="47" t="s">
        <v>51</v>
      </c>
    </row>
    <row r="54" spans="2:12" ht="9.75">
      <c r="B54" s="62"/>
      <c r="C54" s="81" t="s">
        <v>53</v>
      </c>
      <c r="D54" s="64" t="s">
        <v>25</v>
      </c>
      <c r="E54" s="65">
        <v>36990</v>
      </c>
      <c r="F54" s="65">
        <f t="shared" si="0"/>
        <v>33291</v>
      </c>
      <c r="G54" s="66"/>
      <c r="I54" s="67">
        <f t="shared" si="3"/>
        <v>20798</v>
      </c>
      <c r="J54" s="46"/>
      <c r="K54" s="61">
        <v>20798</v>
      </c>
      <c r="L54" s="47" t="s">
        <v>51</v>
      </c>
    </row>
    <row r="55" spans="2:12" ht="9.75">
      <c r="B55" s="62"/>
      <c r="C55" s="81" t="s">
        <v>54</v>
      </c>
      <c r="D55" s="64" t="s">
        <v>25</v>
      </c>
      <c r="E55" s="65">
        <v>23650</v>
      </c>
      <c r="F55" s="65">
        <f t="shared" si="0"/>
        <v>21285</v>
      </c>
      <c r="G55" s="66"/>
      <c r="I55" s="67">
        <f t="shared" si="3"/>
        <v>15165</v>
      </c>
      <c r="J55" s="46"/>
      <c r="K55" s="61">
        <v>15165</v>
      </c>
      <c r="L55" s="47" t="s">
        <v>51</v>
      </c>
    </row>
    <row r="56" spans="2:12" ht="9.75">
      <c r="B56" s="62"/>
      <c r="C56" s="63" t="s">
        <v>55</v>
      </c>
      <c r="D56" s="64" t="s">
        <v>25</v>
      </c>
      <c r="E56" s="65">
        <v>35236</v>
      </c>
      <c r="F56" s="65">
        <f t="shared" si="0"/>
        <v>31712.4</v>
      </c>
      <c r="G56" s="66"/>
      <c r="I56" s="67">
        <f t="shared" si="3"/>
        <v>18116</v>
      </c>
      <c r="J56" s="46"/>
      <c r="K56" s="61">
        <v>18116</v>
      </c>
      <c r="L56" s="47" t="s">
        <v>51</v>
      </c>
    </row>
    <row r="57" spans="2:12" ht="9.75">
      <c r="B57" s="62"/>
      <c r="C57" s="81" t="s">
        <v>56</v>
      </c>
      <c r="D57" s="64" t="s">
        <v>25</v>
      </c>
      <c r="E57" s="65">
        <v>24690</v>
      </c>
      <c r="F57" s="65">
        <f t="shared" si="0"/>
        <v>22221</v>
      </c>
      <c r="G57" s="66"/>
      <c r="I57" s="67">
        <f t="shared" si="3"/>
        <v>16108.000000000002</v>
      </c>
      <c r="J57" s="46"/>
      <c r="K57" s="61">
        <v>16108</v>
      </c>
      <c r="L57" s="47" t="s">
        <v>37</v>
      </c>
    </row>
    <row r="58" spans="2:12" ht="9.75">
      <c r="B58" s="62"/>
      <c r="C58" s="81" t="s">
        <v>464</v>
      </c>
      <c r="D58" s="64" t="s">
        <v>25</v>
      </c>
      <c r="E58" s="65">
        <v>27350</v>
      </c>
      <c r="F58" s="65">
        <f t="shared" si="0"/>
        <v>24615</v>
      </c>
      <c r="G58" s="66"/>
      <c r="I58" s="67">
        <f>K58/100*(100-J58)</f>
        <v>17692.308</v>
      </c>
      <c r="J58" s="46"/>
      <c r="K58" s="61">
        <v>17692.308</v>
      </c>
      <c r="L58" s="47" t="s">
        <v>37</v>
      </c>
    </row>
    <row r="59" spans="2:12" ht="9.75">
      <c r="B59" s="62"/>
      <c r="C59" s="81" t="s">
        <v>57</v>
      </c>
      <c r="D59" s="64" t="s">
        <v>25</v>
      </c>
      <c r="E59" s="65">
        <v>39152</v>
      </c>
      <c r="F59" s="65">
        <f t="shared" si="0"/>
        <v>35236.8</v>
      </c>
      <c r="G59" s="66"/>
      <c r="I59" s="67">
        <v>27630</v>
      </c>
      <c r="J59" s="46"/>
      <c r="K59" s="61">
        <v>24251</v>
      </c>
      <c r="L59" s="47" t="s">
        <v>51</v>
      </c>
    </row>
    <row r="60" spans="2:12" ht="9.75">
      <c r="B60" s="62"/>
      <c r="C60" s="81" t="s">
        <v>58</v>
      </c>
      <c r="D60" s="64" t="s">
        <v>25</v>
      </c>
      <c r="E60" s="65">
        <v>78375</v>
      </c>
      <c r="F60" s="65">
        <f t="shared" si="0"/>
        <v>70537.5</v>
      </c>
      <c r="G60" s="66"/>
      <c r="I60" s="67">
        <f t="shared" si="3"/>
        <v>56722</v>
      </c>
      <c r="J60" s="46"/>
      <c r="K60" s="61">
        <v>56722</v>
      </c>
      <c r="L60" s="47" t="s">
        <v>51</v>
      </c>
    </row>
    <row r="61" spans="2:12" ht="9.75">
      <c r="B61" s="62"/>
      <c r="C61" s="63" t="s">
        <v>59</v>
      </c>
      <c r="D61" s="64" t="s">
        <v>25</v>
      </c>
      <c r="E61" s="65">
        <v>12174</v>
      </c>
      <c r="F61" s="65">
        <f t="shared" si="0"/>
        <v>10956.6</v>
      </c>
      <c r="G61" s="66"/>
      <c r="I61" s="67">
        <f t="shared" si="3"/>
        <v>7600</v>
      </c>
      <c r="J61" s="46"/>
      <c r="K61" s="61">
        <v>7600</v>
      </c>
      <c r="L61" s="47" t="s">
        <v>60</v>
      </c>
    </row>
    <row r="62" spans="2:12" ht="9.75">
      <c r="B62" s="62"/>
      <c r="C62" s="63" t="s">
        <v>61</v>
      </c>
      <c r="D62" s="64" t="s">
        <v>25</v>
      </c>
      <c r="E62" s="65">
        <v>16832</v>
      </c>
      <c r="F62" s="65">
        <f t="shared" si="0"/>
        <v>15148.8</v>
      </c>
      <c r="G62" s="66"/>
      <c r="I62" s="67">
        <f t="shared" si="3"/>
        <v>10550</v>
      </c>
      <c r="J62" s="46"/>
      <c r="K62" s="61">
        <v>10550</v>
      </c>
      <c r="L62" s="47" t="s">
        <v>60</v>
      </c>
    </row>
    <row r="63" spans="2:12" ht="9.75">
      <c r="B63" s="62"/>
      <c r="C63" s="63" t="s">
        <v>62</v>
      </c>
      <c r="D63" s="64" t="s">
        <v>25</v>
      </c>
      <c r="E63" s="65">
        <v>17210</v>
      </c>
      <c r="F63" s="65">
        <f t="shared" si="0"/>
        <v>15489</v>
      </c>
      <c r="G63" s="66"/>
      <c r="I63" s="67">
        <f t="shared" si="3"/>
        <v>10800</v>
      </c>
      <c r="J63" s="46"/>
      <c r="K63" s="61">
        <v>10800</v>
      </c>
      <c r="L63" s="47" t="s">
        <v>60</v>
      </c>
    </row>
    <row r="64" spans="2:12" ht="9.75">
      <c r="B64" s="62"/>
      <c r="C64" s="63" t="s">
        <v>63</v>
      </c>
      <c r="D64" s="64" t="s">
        <v>25</v>
      </c>
      <c r="E64" s="65">
        <v>17435</v>
      </c>
      <c r="F64" s="65">
        <f t="shared" si="0"/>
        <v>15691.5</v>
      </c>
      <c r="G64" s="66"/>
      <c r="I64" s="67">
        <f t="shared" si="3"/>
        <v>10950</v>
      </c>
      <c r="J64" s="46"/>
      <c r="K64" s="61">
        <v>10950</v>
      </c>
      <c r="L64" s="47" t="s">
        <v>60</v>
      </c>
    </row>
    <row r="65" spans="2:12" ht="9.75">
      <c r="B65" s="62"/>
      <c r="C65" s="63" t="s">
        <v>64</v>
      </c>
      <c r="D65" s="64" t="s">
        <v>25</v>
      </c>
      <c r="E65" s="65">
        <v>19401</v>
      </c>
      <c r="F65" s="65">
        <f t="shared" si="0"/>
        <v>17460.9</v>
      </c>
      <c r="G65" s="66"/>
      <c r="I65" s="67">
        <f t="shared" si="3"/>
        <v>11550</v>
      </c>
      <c r="J65" s="46"/>
      <c r="K65" s="61">
        <v>11550</v>
      </c>
      <c r="L65" s="47" t="s">
        <v>60</v>
      </c>
    </row>
    <row r="66" spans="2:12" ht="9.75">
      <c r="B66" s="62"/>
      <c r="C66" s="63" t="s">
        <v>65</v>
      </c>
      <c r="D66" s="64" t="s">
        <v>25</v>
      </c>
      <c r="E66" s="65">
        <v>19535</v>
      </c>
      <c r="F66" s="65">
        <f t="shared" si="0"/>
        <v>17581.5</v>
      </c>
      <c r="G66" s="66"/>
      <c r="I66" s="67">
        <f t="shared" si="3"/>
        <v>11950</v>
      </c>
      <c r="J66" s="46"/>
      <c r="K66" s="61">
        <v>11950</v>
      </c>
      <c r="L66" s="47" t="s">
        <v>60</v>
      </c>
    </row>
    <row r="67" spans="2:12" ht="9.75">
      <c r="B67" s="62"/>
      <c r="C67" s="63" t="s">
        <v>66</v>
      </c>
      <c r="D67" s="64" t="s">
        <v>25</v>
      </c>
      <c r="E67" s="65">
        <v>48149</v>
      </c>
      <c r="F67" s="65">
        <f t="shared" si="0"/>
        <v>43334.1</v>
      </c>
      <c r="G67" s="66"/>
      <c r="I67" s="67">
        <f>K67/100*(100-J67)</f>
        <v>29088</v>
      </c>
      <c r="J67" s="46"/>
      <c r="K67" s="61">
        <v>29088</v>
      </c>
      <c r="L67" s="47" t="s">
        <v>51</v>
      </c>
    </row>
    <row r="68" spans="2:12" ht="9.75">
      <c r="B68" s="62"/>
      <c r="C68" s="81" t="s">
        <v>67</v>
      </c>
      <c r="D68" s="64" t="s">
        <v>25</v>
      </c>
      <c r="E68" s="65">
        <v>50949</v>
      </c>
      <c r="F68" s="65">
        <f t="shared" si="0"/>
        <v>45854.1</v>
      </c>
      <c r="G68" s="66"/>
      <c r="I68" s="67">
        <f t="shared" si="3"/>
        <v>29270</v>
      </c>
      <c r="J68" s="46"/>
      <c r="K68" s="61">
        <v>29270</v>
      </c>
      <c r="L68" s="47" t="s">
        <v>51</v>
      </c>
    </row>
    <row r="69" spans="2:12" ht="9.75">
      <c r="B69" s="62"/>
      <c r="C69" s="81" t="s">
        <v>423</v>
      </c>
      <c r="D69" s="64" t="s">
        <v>25</v>
      </c>
      <c r="E69" s="65">
        <v>77820</v>
      </c>
      <c r="F69" s="65">
        <f t="shared" si="0"/>
        <v>70038</v>
      </c>
      <c r="G69" s="66"/>
      <c r="I69" s="67">
        <f t="shared" si="3"/>
        <v>42996</v>
      </c>
      <c r="J69" s="46"/>
      <c r="K69" s="61">
        <v>42996</v>
      </c>
      <c r="L69" s="47" t="s">
        <v>51</v>
      </c>
    </row>
    <row r="70" spans="2:12" ht="9.75">
      <c r="B70" s="82"/>
      <c r="C70" s="69" t="s">
        <v>68</v>
      </c>
      <c r="D70" s="64" t="s">
        <v>25</v>
      </c>
      <c r="E70" s="65">
        <v>5232</v>
      </c>
      <c r="F70" s="65">
        <f t="shared" si="0"/>
        <v>4708.8</v>
      </c>
      <c r="G70" s="83"/>
      <c r="I70" s="67">
        <f t="shared" si="3"/>
        <v>3525</v>
      </c>
      <c r="J70" s="46"/>
      <c r="K70" s="61">
        <v>3525</v>
      </c>
      <c r="L70" s="47" t="s">
        <v>60</v>
      </c>
    </row>
    <row r="71" spans="2:12" ht="9.75">
      <c r="B71" s="82"/>
      <c r="C71" s="69" t="s">
        <v>69</v>
      </c>
      <c r="D71" s="70" t="s">
        <v>25</v>
      </c>
      <c r="E71" s="71">
        <v>6097</v>
      </c>
      <c r="F71" s="71">
        <f t="shared" si="0"/>
        <v>5487.3</v>
      </c>
      <c r="G71" s="83"/>
      <c r="I71" s="67">
        <f>K71/100*(100-J71)</f>
        <v>4100</v>
      </c>
      <c r="J71" s="46"/>
      <c r="K71" s="61">
        <v>4100</v>
      </c>
      <c r="L71" s="47" t="s">
        <v>60</v>
      </c>
    </row>
    <row r="72" spans="2:12" ht="12">
      <c r="B72" s="80"/>
      <c r="C72" s="80" t="s">
        <v>70</v>
      </c>
      <c r="D72" s="73"/>
      <c r="E72" s="74"/>
      <c r="F72" s="75"/>
      <c r="G72" s="84"/>
      <c r="I72" s="85"/>
      <c r="J72" s="86"/>
      <c r="K72" s="87"/>
      <c r="L72" s="88"/>
    </row>
    <row r="73" spans="2:12" ht="9.75">
      <c r="B73" s="89"/>
      <c r="C73" s="81" t="s">
        <v>71</v>
      </c>
      <c r="D73" s="64" t="s">
        <v>25</v>
      </c>
      <c r="E73" s="78">
        <v>47648</v>
      </c>
      <c r="F73" s="78">
        <f t="shared" si="0"/>
        <v>42883.2</v>
      </c>
      <c r="G73" s="66"/>
      <c r="I73" s="67">
        <f aca="true" t="shared" si="4" ref="I73:I82">K73/100*(100-J73)</f>
        <v>29952</v>
      </c>
      <c r="J73" s="46"/>
      <c r="K73" s="61">
        <v>29952</v>
      </c>
      <c r="L73" s="47" t="s">
        <v>51</v>
      </c>
    </row>
    <row r="74" spans="2:12" ht="9.75">
      <c r="B74" s="62"/>
      <c r="C74" s="81" t="s">
        <v>465</v>
      </c>
      <c r="D74" s="64" t="s">
        <v>25</v>
      </c>
      <c r="E74" s="65">
        <v>65354</v>
      </c>
      <c r="F74" s="65">
        <f t="shared" si="0"/>
        <v>58818.6</v>
      </c>
      <c r="G74" s="66"/>
      <c r="I74" s="67">
        <f t="shared" si="4"/>
        <v>39520</v>
      </c>
      <c r="J74" s="46"/>
      <c r="K74" s="61">
        <v>39520</v>
      </c>
      <c r="L74" s="47" t="s">
        <v>51</v>
      </c>
    </row>
    <row r="75" spans="2:12" ht="9.75">
      <c r="B75" s="62"/>
      <c r="C75" s="81" t="s">
        <v>72</v>
      </c>
      <c r="D75" s="64" t="s">
        <v>25</v>
      </c>
      <c r="E75" s="65">
        <v>70739</v>
      </c>
      <c r="F75" s="65">
        <f t="shared" si="0"/>
        <v>63665.1</v>
      </c>
      <c r="G75" s="66"/>
      <c r="I75" s="67">
        <f t="shared" si="4"/>
        <v>40842</v>
      </c>
      <c r="J75" s="46"/>
      <c r="K75" s="61">
        <v>40842</v>
      </c>
      <c r="L75" s="47" t="s">
        <v>51</v>
      </c>
    </row>
    <row r="76" spans="2:12" ht="9.75">
      <c r="B76" s="62"/>
      <c r="C76" s="81" t="s">
        <v>73</v>
      </c>
      <c r="D76" s="64" t="s">
        <v>25</v>
      </c>
      <c r="E76" s="65">
        <v>77236</v>
      </c>
      <c r="F76" s="65">
        <f t="shared" si="0"/>
        <v>69512.4</v>
      </c>
      <c r="G76" s="66"/>
      <c r="I76" s="67">
        <f t="shared" si="4"/>
        <v>43200</v>
      </c>
      <c r="J76" s="46"/>
      <c r="K76" s="61">
        <v>43200</v>
      </c>
      <c r="L76" s="47" t="s">
        <v>51</v>
      </c>
    </row>
    <row r="77" spans="2:12" ht="9.75">
      <c r="B77" s="62"/>
      <c r="C77" s="81" t="s">
        <v>74</v>
      </c>
      <c r="D77" s="64" t="s">
        <v>25</v>
      </c>
      <c r="E77" s="65">
        <v>85010</v>
      </c>
      <c r="F77" s="65">
        <f t="shared" si="0"/>
        <v>76509</v>
      </c>
      <c r="G77" s="66"/>
      <c r="I77" s="67">
        <f>K77/100*(100-J77)</f>
        <v>45711</v>
      </c>
      <c r="J77" s="46"/>
      <c r="K77" s="61">
        <v>45711</v>
      </c>
      <c r="L77" s="47" t="s">
        <v>51</v>
      </c>
    </row>
    <row r="78" spans="2:12" ht="9.75">
      <c r="B78" s="62"/>
      <c r="C78" s="81" t="s">
        <v>75</v>
      </c>
      <c r="D78" s="64" t="s">
        <v>25</v>
      </c>
      <c r="E78" s="65">
        <v>89152</v>
      </c>
      <c r="F78" s="65">
        <f t="shared" si="0"/>
        <v>80236.8</v>
      </c>
      <c r="G78" s="66"/>
      <c r="I78" s="67">
        <f t="shared" si="4"/>
        <v>51300</v>
      </c>
      <c r="J78" s="46"/>
      <c r="K78" s="61">
        <v>51300</v>
      </c>
      <c r="L78" s="47" t="s">
        <v>51</v>
      </c>
    </row>
    <row r="79" spans="2:12" ht="9.75">
      <c r="B79" s="62"/>
      <c r="C79" s="81" t="s">
        <v>76</v>
      </c>
      <c r="D79" s="64" t="s">
        <v>25</v>
      </c>
      <c r="E79" s="65">
        <v>135036</v>
      </c>
      <c r="F79" s="65">
        <f t="shared" si="0"/>
        <v>121532.4</v>
      </c>
      <c r="G79" s="66"/>
      <c r="I79" s="67">
        <f>K79/100*(100-J79)</f>
        <v>85185</v>
      </c>
      <c r="J79" s="46"/>
      <c r="K79" s="61">
        <v>85185</v>
      </c>
      <c r="L79" s="47" t="s">
        <v>51</v>
      </c>
    </row>
    <row r="80" spans="2:12" ht="9.75">
      <c r="B80" s="62"/>
      <c r="C80" s="81" t="s">
        <v>77</v>
      </c>
      <c r="D80" s="64" t="s">
        <v>25</v>
      </c>
      <c r="E80" s="65">
        <v>158908</v>
      </c>
      <c r="F80" s="65">
        <f t="shared" si="0"/>
        <v>143017.2</v>
      </c>
      <c r="G80" s="66"/>
      <c r="I80" s="67">
        <f t="shared" si="4"/>
        <v>93240</v>
      </c>
      <c r="J80" s="46"/>
      <c r="K80" s="61">
        <v>93240</v>
      </c>
      <c r="L80" s="47" t="s">
        <v>51</v>
      </c>
    </row>
    <row r="81" spans="2:12" ht="9.75">
      <c r="B81" s="62"/>
      <c r="C81" s="81" t="s">
        <v>486</v>
      </c>
      <c r="D81" s="64" t="s">
        <v>25</v>
      </c>
      <c r="E81" s="65">
        <v>117993</v>
      </c>
      <c r="F81" s="65">
        <f t="shared" si="0"/>
        <v>106193.7</v>
      </c>
      <c r="G81" s="66"/>
      <c r="I81" s="67">
        <f t="shared" si="4"/>
        <v>94052</v>
      </c>
      <c r="J81" s="46"/>
      <c r="K81" s="61">
        <v>94052</v>
      </c>
      <c r="L81" s="47" t="s">
        <v>51</v>
      </c>
    </row>
    <row r="82" spans="2:12" ht="9.75">
      <c r="B82" s="62"/>
      <c r="C82" s="90" t="s">
        <v>78</v>
      </c>
      <c r="D82" s="70" t="s">
        <v>25</v>
      </c>
      <c r="E82" s="71">
        <v>270550</v>
      </c>
      <c r="F82" s="71">
        <f t="shared" si="0"/>
        <v>243495</v>
      </c>
      <c r="G82" s="66"/>
      <c r="I82" s="67">
        <f t="shared" si="4"/>
        <v>162504</v>
      </c>
      <c r="J82" s="46"/>
      <c r="K82" s="61">
        <v>162504</v>
      </c>
      <c r="L82" s="47" t="s">
        <v>51</v>
      </c>
    </row>
    <row r="83" spans="2:12" ht="12">
      <c r="B83" s="80"/>
      <c r="C83" s="80" t="s">
        <v>79</v>
      </c>
      <c r="D83" s="73"/>
      <c r="E83" s="74"/>
      <c r="F83" s="75"/>
      <c r="G83" s="91"/>
      <c r="I83" s="67"/>
      <c r="J83" s="46"/>
      <c r="K83" s="92"/>
      <c r="L83" s="47"/>
    </row>
    <row r="84" spans="2:12" ht="9.75">
      <c r="B84" s="79"/>
      <c r="C84" s="94" t="s">
        <v>80</v>
      </c>
      <c r="D84" s="95" t="s">
        <v>25</v>
      </c>
      <c r="E84" s="65">
        <v>14200</v>
      </c>
      <c r="F84" s="65">
        <f t="shared" si="0"/>
        <v>12780</v>
      </c>
      <c r="G84" s="66"/>
      <c r="I84" s="67">
        <f aca="true" t="shared" si="5" ref="I84:I92">K84/100*(100-J84)</f>
        <v>10384</v>
      </c>
      <c r="J84" s="46"/>
      <c r="K84" s="96">
        <v>10384</v>
      </c>
      <c r="L84" s="47" t="s">
        <v>37</v>
      </c>
    </row>
    <row r="85" spans="2:12" ht="9.75">
      <c r="B85" s="79"/>
      <c r="C85" s="94" t="s">
        <v>81</v>
      </c>
      <c r="D85" s="95" t="s">
        <v>25</v>
      </c>
      <c r="E85" s="65">
        <v>15230</v>
      </c>
      <c r="F85" s="65">
        <f t="shared" si="0"/>
        <v>13707</v>
      </c>
      <c r="G85" s="66"/>
      <c r="I85" s="67">
        <f t="shared" si="5"/>
        <v>11154</v>
      </c>
      <c r="J85" s="46"/>
      <c r="K85" s="96">
        <v>11154</v>
      </c>
      <c r="L85" s="47" t="s">
        <v>37</v>
      </c>
    </row>
    <row r="86" spans="2:12" ht="9.75">
      <c r="B86" s="79"/>
      <c r="C86" s="94" t="s">
        <v>82</v>
      </c>
      <c r="D86" s="95" t="s">
        <v>25</v>
      </c>
      <c r="E86" s="65">
        <v>15130</v>
      </c>
      <c r="F86" s="65">
        <f t="shared" si="0"/>
        <v>13617</v>
      </c>
      <c r="G86" s="66"/>
      <c r="I86" s="67">
        <f t="shared" si="5"/>
        <v>11254</v>
      </c>
      <c r="J86" s="46"/>
      <c r="K86" s="96">
        <v>11254</v>
      </c>
      <c r="L86" s="47" t="s">
        <v>37</v>
      </c>
    </row>
    <row r="87" spans="2:12" ht="9.75">
      <c r="B87" s="79"/>
      <c r="C87" s="94" t="s">
        <v>83</v>
      </c>
      <c r="D87" s="95" t="s">
        <v>25</v>
      </c>
      <c r="E87" s="65">
        <v>16380</v>
      </c>
      <c r="F87" s="65">
        <f t="shared" si="0"/>
        <v>14742</v>
      </c>
      <c r="G87" s="66"/>
      <c r="I87" s="67">
        <f t="shared" si="5"/>
        <v>12000</v>
      </c>
      <c r="J87" s="46"/>
      <c r="K87" s="96">
        <v>12000</v>
      </c>
      <c r="L87" s="47" t="s">
        <v>37</v>
      </c>
    </row>
    <row r="88" spans="2:12" ht="9.75">
      <c r="B88" s="79"/>
      <c r="C88" s="94" t="s">
        <v>84</v>
      </c>
      <c r="D88" s="95" t="s">
        <v>25</v>
      </c>
      <c r="E88" s="65">
        <v>16200</v>
      </c>
      <c r="F88" s="65">
        <f t="shared" si="0"/>
        <v>14580</v>
      </c>
      <c r="G88" s="66"/>
      <c r="I88" s="67">
        <f t="shared" si="5"/>
        <v>12354</v>
      </c>
      <c r="J88" s="46"/>
      <c r="K88" s="96">
        <v>12354</v>
      </c>
      <c r="L88" s="47" t="s">
        <v>37</v>
      </c>
    </row>
    <row r="89" spans="2:12" ht="9.75">
      <c r="B89" s="79"/>
      <c r="C89" s="94" t="s">
        <v>85</v>
      </c>
      <c r="D89" s="95" t="s">
        <v>25</v>
      </c>
      <c r="E89" s="65">
        <v>14750</v>
      </c>
      <c r="F89" s="65">
        <f t="shared" si="0"/>
        <v>13275</v>
      </c>
      <c r="G89" s="66"/>
      <c r="I89" s="67">
        <f t="shared" si="5"/>
        <v>10977</v>
      </c>
      <c r="J89" s="46"/>
      <c r="K89" s="96">
        <v>10977</v>
      </c>
      <c r="L89" s="47" t="s">
        <v>37</v>
      </c>
    </row>
    <row r="90" spans="2:12" ht="9.75">
      <c r="B90" s="79"/>
      <c r="C90" s="94" t="s">
        <v>86</v>
      </c>
      <c r="D90" s="95" t="s">
        <v>25</v>
      </c>
      <c r="E90" s="65">
        <v>23130</v>
      </c>
      <c r="F90" s="65">
        <f t="shared" si="0"/>
        <v>20817</v>
      </c>
      <c r="G90" s="66"/>
      <c r="I90" s="67">
        <f>K90/100*(100-J90)</f>
        <v>15877.000000000002</v>
      </c>
      <c r="J90" s="46"/>
      <c r="K90" s="96">
        <v>15877</v>
      </c>
      <c r="L90" s="47" t="s">
        <v>37</v>
      </c>
    </row>
    <row r="91" spans="2:12" ht="9.75">
      <c r="B91" s="79"/>
      <c r="C91" s="94" t="s">
        <v>87</v>
      </c>
      <c r="D91" s="95" t="s">
        <v>25</v>
      </c>
      <c r="E91" s="65">
        <v>16380</v>
      </c>
      <c r="F91" s="65">
        <f t="shared" si="0"/>
        <v>14742</v>
      </c>
      <c r="G91" s="66"/>
      <c r="I91" s="67">
        <f t="shared" si="5"/>
        <v>12492</v>
      </c>
      <c r="J91" s="46"/>
      <c r="K91" s="96">
        <v>12492</v>
      </c>
      <c r="L91" s="47" t="s">
        <v>37</v>
      </c>
    </row>
    <row r="92" spans="2:12" ht="9.75">
      <c r="B92" s="79"/>
      <c r="C92" s="94" t="s">
        <v>410</v>
      </c>
      <c r="D92" s="95" t="s">
        <v>25</v>
      </c>
      <c r="E92" s="65">
        <v>16210</v>
      </c>
      <c r="F92" s="65">
        <f t="shared" si="0"/>
        <v>14589</v>
      </c>
      <c r="G92" s="66"/>
      <c r="I92" s="67">
        <f t="shared" si="5"/>
        <v>8950</v>
      </c>
      <c r="J92" s="46"/>
      <c r="K92" s="96">
        <v>8950</v>
      </c>
      <c r="L92" s="47" t="s">
        <v>29</v>
      </c>
    </row>
    <row r="93" spans="2:12" ht="9.75">
      <c r="B93" s="97"/>
      <c r="C93" s="94" t="s">
        <v>88</v>
      </c>
      <c r="D93" s="95" t="s">
        <v>25</v>
      </c>
      <c r="E93" s="65">
        <v>81873</v>
      </c>
      <c r="F93" s="65">
        <f aca="true" t="shared" si="6" ref="F93:F170">E93-(E93/100*$K$6)</f>
        <v>73685.7</v>
      </c>
      <c r="G93" s="66"/>
      <c r="I93" s="67">
        <f aca="true" t="shared" si="7" ref="I93:I98">K93/100*(100-J93)</f>
        <v>54587</v>
      </c>
      <c r="J93" s="46"/>
      <c r="K93" s="61">
        <v>54587</v>
      </c>
      <c r="L93" s="47" t="s">
        <v>51</v>
      </c>
    </row>
    <row r="94" spans="2:12" ht="9.75">
      <c r="B94" s="79"/>
      <c r="C94" s="94" t="s">
        <v>89</v>
      </c>
      <c r="D94" s="95" t="s">
        <v>25</v>
      </c>
      <c r="E94" s="65">
        <v>128053</v>
      </c>
      <c r="F94" s="65">
        <f t="shared" si="6"/>
        <v>115247.7</v>
      </c>
      <c r="G94" s="66"/>
      <c r="I94" s="67">
        <f t="shared" si="7"/>
        <v>74296</v>
      </c>
      <c r="J94" s="46"/>
      <c r="K94" s="61">
        <v>74296</v>
      </c>
      <c r="L94" s="47" t="s">
        <v>51</v>
      </c>
    </row>
    <row r="95" spans="2:12" ht="9.75">
      <c r="B95" s="79"/>
      <c r="C95" s="94" t="s">
        <v>90</v>
      </c>
      <c r="D95" s="95" t="s">
        <v>25</v>
      </c>
      <c r="E95" s="65">
        <v>100692</v>
      </c>
      <c r="F95" s="65">
        <f t="shared" si="6"/>
        <v>90622.8</v>
      </c>
      <c r="G95" s="66"/>
      <c r="I95" s="67">
        <f t="shared" si="7"/>
        <v>61629.99999999999</v>
      </c>
      <c r="J95" s="46"/>
      <c r="K95" s="61">
        <v>61630</v>
      </c>
      <c r="L95" s="47" t="s">
        <v>51</v>
      </c>
    </row>
    <row r="96" spans="2:12" ht="9.75">
      <c r="B96" s="79"/>
      <c r="C96" s="94" t="s">
        <v>91</v>
      </c>
      <c r="D96" s="95" t="s">
        <v>25</v>
      </c>
      <c r="E96" s="65">
        <v>92597</v>
      </c>
      <c r="F96" s="65">
        <f t="shared" si="6"/>
        <v>83337.3</v>
      </c>
      <c r="G96" s="66"/>
      <c r="I96" s="67">
        <f t="shared" si="7"/>
        <v>60476</v>
      </c>
      <c r="J96" s="46"/>
      <c r="K96" s="96">
        <v>60476</v>
      </c>
      <c r="L96" s="47" t="s">
        <v>51</v>
      </c>
    </row>
    <row r="97" spans="2:12" ht="9.75">
      <c r="B97" s="79"/>
      <c r="C97" s="94" t="s">
        <v>92</v>
      </c>
      <c r="D97" s="95" t="s">
        <v>25</v>
      </c>
      <c r="E97" s="65">
        <v>87033</v>
      </c>
      <c r="F97" s="65">
        <f t="shared" si="6"/>
        <v>78329.7</v>
      </c>
      <c r="G97" s="66"/>
      <c r="I97" s="67">
        <f t="shared" si="7"/>
        <v>54829.99999999999</v>
      </c>
      <c r="J97" s="46"/>
      <c r="K97" s="96">
        <v>54830</v>
      </c>
      <c r="L97" s="47" t="s">
        <v>51</v>
      </c>
    </row>
    <row r="98" spans="2:12" ht="9.75">
      <c r="B98" s="79"/>
      <c r="C98" s="98" t="s">
        <v>93</v>
      </c>
      <c r="D98" s="99" t="s">
        <v>25</v>
      </c>
      <c r="E98" s="71">
        <v>69328</v>
      </c>
      <c r="F98" s="71">
        <f t="shared" si="6"/>
        <v>62395.2</v>
      </c>
      <c r="G98" s="66"/>
      <c r="I98" s="67">
        <f t="shared" si="7"/>
        <v>44432</v>
      </c>
      <c r="J98" s="46"/>
      <c r="K98" s="96">
        <v>44432</v>
      </c>
      <c r="L98" s="47" t="s">
        <v>51</v>
      </c>
    </row>
    <row r="99" spans="2:12" ht="12">
      <c r="B99" s="80"/>
      <c r="C99" s="80" t="s">
        <v>94</v>
      </c>
      <c r="D99" s="73"/>
      <c r="E99" s="74"/>
      <c r="F99" s="75"/>
      <c r="G99" s="100"/>
      <c r="I99" s="67"/>
      <c r="J99" s="46"/>
      <c r="K99" s="96"/>
      <c r="L99" s="47"/>
    </row>
    <row r="100" spans="2:12" ht="9.75">
      <c r="B100" s="93"/>
      <c r="C100" s="101" t="s">
        <v>95</v>
      </c>
      <c r="D100" s="64" t="s">
        <v>25</v>
      </c>
      <c r="E100" s="78">
        <v>9737</v>
      </c>
      <c r="F100" s="78">
        <f t="shared" si="6"/>
        <v>8763.3</v>
      </c>
      <c r="G100" s="66"/>
      <c r="I100" s="67">
        <f>K100/100*(100-J100)</f>
        <v>6000</v>
      </c>
      <c r="J100" s="46"/>
      <c r="K100" s="96">
        <v>6000</v>
      </c>
      <c r="L100" s="47" t="s">
        <v>60</v>
      </c>
    </row>
    <row r="101" spans="2:12" ht="9.75">
      <c r="B101" s="93"/>
      <c r="C101" s="94" t="s">
        <v>96</v>
      </c>
      <c r="D101" s="95" t="s">
        <v>25</v>
      </c>
      <c r="E101" s="65">
        <v>12700</v>
      </c>
      <c r="F101" s="65">
        <f t="shared" si="6"/>
        <v>11430</v>
      </c>
      <c r="G101" s="66"/>
      <c r="I101" s="67">
        <f>K101/100*(100-J101)</f>
        <v>9000</v>
      </c>
      <c r="J101" s="46"/>
      <c r="K101" s="96">
        <v>9000</v>
      </c>
      <c r="L101" s="47" t="s">
        <v>45</v>
      </c>
    </row>
    <row r="102" spans="2:12" ht="9.75">
      <c r="B102" s="93"/>
      <c r="C102" s="98" t="s">
        <v>97</v>
      </c>
      <c r="D102" s="99" t="s">
        <v>25</v>
      </c>
      <c r="E102" s="71">
        <v>14910</v>
      </c>
      <c r="F102" s="71">
        <f t="shared" si="6"/>
        <v>13419</v>
      </c>
      <c r="G102" s="66"/>
      <c r="I102" s="67">
        <f>K102/100*(100-J102)</f>
        <v>10700</v>
      </c>
      <c r="J102" s="46"/>
      <c r="K102" s="96">
        <v>10700</v>
      </c>
      <c r="L102" s="47" t="s">
        <v>45</v>
      </c>
    </row>
    <row r="103" spans="2:12" ht="12">
      <c r="B103" s="80"/>
      <c r="C103" s="80" t="s">
        <v>451</v>
      </c>
      <c r="D103" s="80"/>
      <c r="E103" s="80"/>
      <c r="F103" s="80"/>
      <c r="G103" s="100"/>
      <c r="I103" s="67"/>
      <c r="J103" s="102"/>
      <c r="K103" s="96"/>
      <c r="L103" s="47"/>
    </row>
    <row r="104" spans="2:12" ht="9.75">
      <c r="B104" s="93"/>
      <c r="C104" s="101" t="s">
        <v>431</v>
      </c>
      <c r="D104" s="64" t="s">
        <v>25</v>
      </c>
      <c r="E104" s="78">
        <v>25500</v>
      </c>
      <c r="F104" s="78">
        <f>E104-(E104/100*$K$6)</f>
        <v>22950</v>
      </c>
      <c r="G104" s="100"/>
      <c r="I104" s="67"/>
      <c r="J104" s="102"/>
      <c r="K104" s="96"/>
      <c r="L104" s="47" t="s">
        <v>37</v>
      </c>
    </row>
    <row r="105" spans="2:12" ht="9.75">
      <c r="B105" s="93"/>
      <c r="C105" s="101" t="s">
        <v>432</v>
      </c>
      <c r="D105" s="64" t="s">
        <v>25</v>
      </c>
      <c r="E105" s="78">
        <v>26000</v>
      </c>
      <c r="F105" s="78">
        <f>E105-(E105/100*$K$6)</f>
        <v>23400</v>
      </c>
      <c r="G105" s="100"/>
      <c r="I105" s="67"/>
      <c r="J105" s="102"/>
      <c r="K105" s="96"/>
      <c r="L105" s="47" t="s">
        <v>37</v>
      </c>
    </row>
    <row r="106" spans="2:12" ht="9.75">
      <c r="B106" s="93"/>
      <c r="C106" s="101" t="s">
        <v>433</v>
      </c>
      <c r="D106" s="64" t="s">
        <v>25</v>
      </c>
      <c r="E106" s="78">
        <v>27880</v>
      </c>
      <c r="F106" s="78">
        <f>E106-(E106/100*$K$6)</f>
        <v>25092</v>
      </c>
      <c r="G106" s="100"/>
      <c r="I106" s="67"/>
      <c r="J106" s="102"/>
      <c r="K106" s="96"/>
      <c r="L106" s="47" t="s">
        <v>37</v>
      </c>
    </row>
    <row r="107" spans="2:12" ht="12">
      <c r="B107" s="80"/>
      <c r="C107" s="80" t="s">
        <v>98</v>
      </c>
      <c r="D107" s="73"/>
      <c r="E107" s="74"/>
      <c r="F107" s="75"/>
      <c r="G107" s="91"/>
      <c r="I107" s="67"/>
      <c r="J107" s="102"/>
      <c r="K107" s="61"/>
      <c r="L107" s="47"/>
    </row>
    <row r="108" spans="2:12" ht="9.75">
      <c r="B108" s="97"/>
      <c r="C108" s="103" t="s">
        <v>99</v>
      </c>
      <c r="D108" s="64" t="s">
        <v>25</v>
      </c>
      <c r="E108" s="78">
        <v>7630</v>
      </c>
      <c r="F108" s="78">
        <f t="shared" si="6"/>
        <v>6867</v>
      </c>
      <c r="G108" s="104"/>
      <c r="I108" s="67">
        <f>K108/100*(100-J108)</f>
        <v>3253.846</v>
      </c>
      <c r="J108" s="46"/>
      <c r="K108" s="105">
        <v>3253.846</v>
      </c>
      <c r="L108" s="47" t="s">
        <v>37</v>
      </c>
    </row>
    <row r="109" spans="2:12" ht="9.75">
      <c r="B109" s="97"/>
      <c r="C109" s="106" t="s">
        <v>100</v>
      </c>
      <c r="D109" s="64" t="s">
        <v>25</v>
      </c>
      <c r="E109" s="65">
        <v>16410</v>
      </c>
      <c r="F109" s="65">
        <f t="shared" si="6"/>
        <v>14769</v>
      </c>
      <c r="G109" s="104"/>
      <c r="I109" s="67">
        <f>K109/100*(100-J109)</f>
        <v>10661.538</v>
      </c>
      <c r="J109" s="46"/>
      <c r="K109" s="105">
        <v>10661.538</v>
      </c>
      <c r="L109" s="47" t="s">
        <v>37</v>
      </c>
    </row>
    <row r="110" spans="2:12" ht="9.75">
      <c r="B110" s="97"/>
      <c r="C110" s="106" t="s">
        <v>101</v>
      </c>
      <c r="D110" s="64" t="s">
        <v>25</v>
      </c>
      <c r="E110" s="65">
        <v>1950</v>
      </c>
      <c r="F110" s="65">
        <f t="shared" si="6"/>
        <v>1755</v>
      </c>
      <c r="G110" s="104"/>
      <c r="I110" s="67">
        <f>K110/100*(100-J110)</f>
        <v>1292.308</v>
      </c>
      <c r="J110" s="46"/>
      <c r="K110" s="105">
        <v>1292.308</v>
      </c>
      <c r="L110" s="47" t="s">
        <v>37</v>
      </c>
    </row>
    <row r="111" spans="2:12" ht="9.75">
      <c r="B111" s="97"/>
      <c r="C111" s="106" t="s">
        <v>102</v>
      </c>
      <c r="D111" s="64" t="s">
        <v>25</v>
      </c>
      <c r="E111" s="65">
        <v>34403</v>
      </c>
      <c r="F111" s="65">
        <f t="shared" si="6"/>
        <v>30962.7</v>
      </c>
      <c r="G111" s="104"/>
      <c r="I111" s="67">
        <f aca="true" t="shared" si="8" ref="I111:I116">K111/100*(100-J111)</f>
        <v>21240</v>
      </c>
      <c r="J111" s="46"/>
      <c r="K111" s="105">
        <v>21240</v>
      </c>
      <c r="L111" s="47" t="s">
        <v>51</v>
      </c>
    </row>
    <row r="112" spans="2:12" ht="9.75">
      <c r="B112" s="79"/>
      <c r="C112" s="103" t="s">
        <v>103</v>
      </c>
      <c r="D112" s="64" t="s">
        <v>25</v>
      </c>
      <c r="E112" s="65">
        <v>27037</v>
      </c>
      <c r="F112" s="65">
        <f t="shared" si="6"/>
        <v>24333.3</v>
      </c>
      <c r="G112" s="104"/>
      <c r="I112" s="67">
        <f t="shared" si="8"/>
        <v>18920</v>
      </c>
      <c r="J112" s="46"/>
      <c r="K112" s="105">
        <v>18920</v>
      </c>
      <c r="L112" s="47" t="s">
        <v>51</v>
      </c>
    </row>
    <row r="113" spans="2:12" ht="9.75">
      <c r="B113" s="79"/>
      <c r="C113" s="103" t="s">
        <v>104</v>
      </c>
      <c r="D113" s="64" t="s">
        <v>25</v>
      </c>
      <c r="E113" s="65">
        <v>52015</v>
      </c>
      <c r="F113" s="65">
        <f t="shared" si="6"/>
        <v>46813.5</v>
      </c>
      <c r="G113" s="104"/>
      <c r="I113" s="67">
        <f t="shared" si="8"/>
        <v>26730</v>
      </c>
      <c r="J113" s="46"/>
      <c r="K113" s="105">
        <v>26730</v>
      </c>
      <c r="L113" s="47" t="s">
        <v>51</v>
      </c>
    </row>
    <row r="114" spans="2:12" ht="9.75">
      <c r="B114" s="79"/>
      <c r="C114" s="103" t="s">
        <v>401</v>
      </c>
      <c r="D114" s="64" t="s">
        <v>25</v>
      </c>
      <c r="E114" s="65">
        <v>37531</v>
      </c>
      <c r="F114" s="65">
        <f t="shared" si="6"/>
        <v>33777.9</v>
      </c>
      <c r="G114" s="104"/>
      <c r="I114" s="67">
        <f t="shared" si="8"/>
        <v>27827.999999999996</v>
      </c>
      <c r="J114" s="46"/>
      <c r="K114" s="105">
        <v>27828</v>
      </c>
      <c r="L114" s="47" t="s">
        <v>51</v>
      </c>
    </row>
    <row r="115" spans="2:12" ht="9.75">
      <c r="B115" s="79"/>
      <c r="C115" s="103" t="s">
        <v>105</v>
      </c>
      <c r="D115" s="64" t="s">
        <v>25</v>
      </c>
      <c r="E115" s="65">
        <v>20495</v>
      </c>
      <c r="F115" s="65">
        <f t="shared" si="6"/>
        <v>18445.5</v>
      </c>
      <c r="G115" s="104"/>
      <c r="I115" s="67">
        <f t="shared" si="8"/>
        <v>14976</v>
      </c>
      <c r="J115" s="46"/>
      <c r="K115" s="105">
        <v>14976</v>
      </c>
      <c r="L115" s="47" t="s">
        <v>106</v>
      </c>
    </row>
    <row r="116" spans="2:12" ht="9.75">
      <c r="B116" s="79"/>
      <c r="C116" s="107" t="s">
        <v>466</v>
      </c>
      <c r="D116" s="70" t="s">
        <v>25</v>
      </c>
      <c r="E116" s="71">
        <v>21677</v>
      </c>
      <c r="F116" s="71">
        <f t="shared" si="6"/>
        <v>19509.3</v>
      </c>
      <c r="G116" s="104"/>
      <c r="I116" s="67">
        <f t="shared" si="8"/>
        <v>14040</v>
      </c>
      <c r="J116" s="46"/>
      <c r="K116" s="105">
        <v>14040</v>
      </c>
      <c r="L116" s="47" t="s">
        <v>106</v>
      </c>
    </row>
    <row r="117" spans="2:12" ht="12">
      <c r="B117" s="108"/>
      <c r="C117" s="108" t="s">
        <v>107</v>
      </c>
      <c r="D117" s="73"/>
      <c r="E117" s="74"/>
      <c r="F117" s="75"/>
      <c r="G117" s="91"/>
      <c r="I117" s="67"/>
      <c r="J117" s="45"/>
      <c r="K117" s="109"/>
      <c r="L117" s="47"/>
    </row>
    <row r="118" spans="2:12" ht="9.75">
      <c r="B118" s="110"/>
      <c r="C118" s="103" t="s">
        <v>405</v>
      </c>
      <c r="D118" s="111" t="s">
        <v>25</v>
      </c>
      <c r="E118" s="78">
        <v>1690</v>
      </c>
      <c r="F118" s="78">
        <f t="shared" si="6"/>
        <v>1521</v>
      </c>
      <c r="G118" s="112"/>
      <c r="I118" s="67">
        <f>K118/100*(100-J118)</f>
        <v>1180</v>
      </c>
      <c r="J118" s="46"/>
      <c r="K118" s="105">
        <v>1180</v>
      </c>
      <c r="L118" s="47" t="s">
        <v>108</v>
      </c>
    </row>
    <row r="119" spans="2:12" ht="9.75">
      <c r="B119" s="110"/>
      <c r="C119" s="106" t="s">
        <v>109</v>
      </c>
      <c r="D119" s="113" t="s">
        <v>25</v>
      </c>
      <c r="E119" s="65">
        <v>2230</v>
      </c>
      <c r="F119" s="65">
        <f t="shared" si="6"/>
        <v>2007</v>
      </c>
      <c r="G119" s="112"/>
      <c r="I119" s="67">
        <f aca="true" t="shared" si="9" ref="I119:I124">K119/100*(100-J119)</f>
        <v>1593</v>
      </c>
      <c r="J119" s="46"/>
      <c r="K119" s="105">
        <v>1593</v>
      </c>
      <c r="L119" s="47" t="s">
        <v>108</v>
      </c>
    </row>
    <row r="120" spans="2:12" ht="9.75">
      <c r="B120" s="110"/>
      <c r="C120" s="106" t="s">
        <v>110</v>
      </c>
      <c r="D120" s="113" t="s">
        <v>25</v>
      </c>
      <c r="E120" s="65">
        <v>2546</v>
      </c>
      <c r="F120" s="65">
        <f t="shared" si="6"/>
        <v>2291.4</v>
      </c>
      <c r="G120" s="112"/>
      <c r="I120" s="67">
        <f>K120/100*(100-J120)</f>
        <v>1770</v>
      </c>
      <c r="J120" s="46"/>
      <c r="K120" s="105">
        <v>1770</v>
      </c>
      <c r="L120" s="47" t="s">
        <v>108</v>
      </c>
    </row>
    <row r="121" spans="2:12" ht="9.75">
      <c r="B121" s="110"/>
      <c r="C121" s="106" t="s">
        <v>111</v>
      </c>
      <c r="D121" s="113" t="s">
        <v>25</v>
      </c>
      <c r="E121" s="65">
        <v>2700</v>
      </c>
      <c r="F121" s="65">
        <f t="shared" si="6"/>
        <v>2430</v>
      </c>
      <c r="G121" s="112"/>
      <c r="I121" s="67">
        <f t="shared" si="9"/>
        <v>1888</v>
      </c>
      <c r="J121" s="46"/>
      <c r="K121" s="105">
        <v>1888</v>
      </c>
      <c r="L121" s="47" t="s">
        <v>108</v>
      </c>
    </row>
    <row r="122" spans="2:12" ht="9.75">
      <c r="B122" s="110"/>
      <c r="C122" s="106" t="s">
        <v>112</v>
      </c>
      <c r="D122" s="113" t="s">
        <v>25</v>
      </c>
      <c r="E122" s="65">
        <v>2685</v>
      </c>
      <c r="F122" s="65">
        <f t="shared" si="6"/>
        <v>2416.5</v>
      </c>
      <c r="G122" s="112"/>
      <c r="I122" s="67">
        <f t="shared" si="9"/>
        <v>2065</v>
      </c>
      <c r="J122" s="46"/>
      <c r="K122" s="105">
        <v>2065</v>
      </c>
      <c r="L122" s="47" t="s">
        <v>108</v>
      </c>
    </row>
    <row r="123" spans="2:12" ht="9.75">
      <c r="B123" s="110"/>
      <c r="C123" s="106" t="s">
        <v>113</v>
      </c>
      <c r="D123" s="113" t="s">
        <v>25</v>
      </c>
      <c r="E123" s="65">
        <v>3375</v>
      </c>
      <c r="F123" s="65">
        <f t="shared" si="6"/>
        <v>3037.5</v>
      </c>
      <c r="G123" s="112"/>
      <c r="I123" s="67">
        <f t="shared" si="9"/>
        <v>2360</v>
      </c>
      <c r="J123" s="46"/>
      <c r="K123" s="105">
        <v>2360</v>
      </c>
      <c r="L123" s="47" t="s">
        <v>108</v>
      </c>
    </row>
    <row r="124" spans="2:12" ht="9.75">
      <c r="B124" s="110"/>
      <c r="C124" s="106" t="s">
        <v>114</v>
      </c>
      <c r="D124" s="113" t="s">
        <v>25</v>
      </c>
      <c r="E124" s="65">
        <v>3298</v>
      </c>
      <c r="F124" s="65">
        <f t="shared" si="6"/>
        <v>2968.2</v>
      </c>
      <c r="G124" s="112"/>
      <c r="I124" s="67">
        <f t="shared" si="9"/>
        <v>2537</v>
      </c>
      <c r="J124" s="46"/>
      <c r="K124" s="105">
        <v>2537</v>
      </c>
      <c r="L124" s="47" t="s">
        <v>108</v>
      </c>
    </row>
    <row r="125" spans="2:12" ht="9.75">
      <c r="B125" s="110"/>
      <c r="C125" s="106" t="s">
        <v>115</v>
      </c>
      <c r="D125" s="113" t="s">
        <v>25</v>
      </c>
      <c r="E125" s="65">
        <v>4316</v>
      </c>
      <c r="F125" s="65">
        <f t="shared" si="6"/>
        <v>3884.4</v>
      </c>
      <c r="G125" s="112"/>
      <c r="I125" s="67">
        <f>K125/100*(100-J125)</f>
        <v>2808</v>
      </c>
      <c r="J125" s="46"/>
      <c r="K125" s="105">
        <v>2808</v>
      </c>
      <c r="L125" s="47" t="s">
        <v>51</v>
      </c>
    </row>
    <row r="126" spans="2:12" ht="9.75">
      <c r="B126" s="110"/>
      <c r="C126" s="106" t="s">
        <v>488</v>
      </c>
      <c r="D126" s="113" t="s">
        <v>25</v>
      </c>
      <c r="E126" s="65">
        <v>4146</v>
      </c>
      <c r="F126" s="65">
        <f t="shared" si="6"/>
        <v>3731.4</v>
      </c>
      <c r="G126" s="112"/>
      <c r="I126" s="67">
        <f>K126/100*(100-J126)</f>
        <v>2925</v>
      </c>
      <c r="J126" s="46"/>
      <c r="K126" s="105">
        <v>2925</v>
      </c>
      <c r="L126" s="47" t="s">
        <v>51</v>
      </c>
    </row>
    <row r="127" spans="2:12" ht="9.75">
      <c r="B127" s="110"/>
      <c r="C127" s="106" t="s">
        <v>489</v>
      </c>
      <c r="D127" s="113" t="s">
        <v>25</v>
      </c>
      <c r="E127" s="65">
        <v>5314</v>
      </c>
      <c r="F127" s="65">
        <f t="shared" si="6"/>
        <v>4782.6</v>
      </c>
      <c r="G127" s="112"/>
      <c r="I127" s="67">
        <f>K127/100*(100-J127)</f>
        <v>3069</v>
      </c>
      <c r="J127" s="46"/>
      <c r="K127" s="105">
        <v>3069</v>
      </c>
      <c r="L127" s="47" t="s">
        <v>51</v>
      </c>
    </row>
    <row r="128" spans="2:12" ht="9.75" customHeight="1">
      <c r="B128" s="110"/>
      <c r="C128" s="106" t="s">
        <v>116</v>
      </c>
      <c r="D128" s="113" t="s">
        <v>25</v>
      </c>
      <c r="E128" s="65">
        <v>4406</v>
      </c>
      <c r="F128" s="65">
        <f t="shared" si="6"/>
        <v>3965.4</v>
      </c>
      <c r="G128" s="112"/>
      <c r="I128" s="67">
        <f>K128/100*(100-J128)</f>
        <v>2970</v>
      </c>
      <c r="J128" s="46"/>
      <c r="K128" s="105">
        <v>2970</v>
      </c>
      <c r="L128" s="47" t="s">
        <v>51</v>
      </c>
    </row>
    <row r="129" spans="2:12" ht="9.75">
      <c r="B129" s="110"/>
      <c r="C129" s="106" t="s">
        <v>117</v>
      </c>
      <c r="D129" s="113" t="s">
        <v>25</v>
      </c>
      <c r="E129" s="65">
        <v>2050</v>
      </c>
      <c r="F129" s="65">
        <f t="shared" si="6"/>
        <v>1845</v>
      </c>
      <c r="G129" s="112"/>
      <c r="I129" s="67">
        <f>K129/100*(100-J129)</f>
        <v>1400</v>
      </c>
      <c r="J129" s="46"/>
      <c r="K129" s="105">
        <v>1400</v>
      </c>
      <c r="L129" s="47" t="s">
        <v>118</v>
      </c>
    </row>
    <row r="130" spans="2:12" ht="12">
      <c r="B130" s="114"/>
      <c r="C130" s="80" t="s">
        <v>119</v>
      </c>
      <c r="D130" s="73"/>
      <c r="E130" s="74"/>
      <c r="F130" s="75"/>
      <c r="G130" s="59"/>
      <c r="I130" s="67"/>
      <c r="J130" s="45"/>
      <c r="K130" s="67"/>
      <c r="L130" s="47"/>
    </row>
    <row r="131" spans="2:12" ht="9.75">
      <c r="B131" s="62"/>
      <c r="C131" s="77" t="s">
        <v>120</v>
      </c>
      <c r="D131" s="95" t="s">
        <v>25</v>
      </c>
      <c r="E131" s="65">
        <v>615</v>
      </c>
      <c r="F131" s="65">
        <f t="shared" si="6"/>
        <v>553.5</v>
      </c>
      <c r="G131" s="66"/>
      <c r="I131" s="67">
        <f aca="true" t="shared" si="10" ref="I131:I145">K131/100*(100-J131)</f>
        <v>230.77</v>
      </c>
      <c r="J131" s="46"/>
      <c r="K131" s="60">
        <v>230.77</v>
      </c>
      <c r="L131" s="47" t="s">
        <v>108</v>
      </c>
    </row>
    <row r="132" spans="2:12" ht="9.75">
      <c r="B132" s="62"/>
      <c r="C132" s="77" t="s">
        <v>121</v>
      </c>
      <c r="D132" s="95" t="s">
        <v>25</v>
      </c>
      <c r="E132" s="65">
        <v>60</v>
      </c>
      <c r="F132" s="65">
        <f t="shared" si="6"/>
        <v>54</v>
      </c>
      <c r="G132" s="66"/>
      <c r="I132" s="67">
        <f t="shared" si="10"/>
        <v>39</v>
      </c>
      <c r="J132" s="46"/>
      <c r="K132" s="60">
        <v>39</v>
      </c>
      <c r="L132" s="47" t="s">
        <v>108</v>
      </c>
    </row>
    <row r="133" spans="2:12" ht="9.75">
      <c r="B133" s="62"/>
      <c r="C133" s="77" t="s">
        <v>122</v>
      </c>
      <c r="D133" s="95" t="s">
        <v>25</v>
      </c>
      <c r="E133" s="65">
        <v>93</v>
      </c>
      <c r="F133" s="65">
        <f t="shared" si="6"/>
        <v>83.7</v>
      </c>
      <c r="G133" s="66"/>
      <c r="I133" s="67">
        <f t="shared" si="10"/>
        <v>54</v>
      </c>
      <c r="J133" s="46"/>
      <c r="K133" s="60">
        <v>54</v>
      </c>
      <c r="L133" s="47" t="s">
        <v>108</v>
      </c>
    </row>
    <row r="134" spans="2:12" ht="9.75">
      <c r="B134" s="62"/>
      <c r="C134" s="77" t="s">
        <v>123</v>
      </c>
      <c r="D134" s="95" t="s">
        <v>25</v>
      </c>
      <c r="E134" s="65">
        <v>93</v>
      </c>
      <c r="F134" s="65">
        <f t="shared" si="6"/>
        <v>83.7</v>
      </c>
      <c r="G134" s="66"/>
      <c r="I134" s="67">
        <f t="shared" si="10"/>
        <v>54</v>
      </c>
      <c r="J134" s="46"/>
      <c r="K134" s="60">
        <v>54</v>
      </c>
      <c r="L134" s="47" t="s">
        <v>108</v>
      </c>
    </row>
    <row r="135" spans="2:12" ht="9.75">
      <c r="B135" s="62"/>
      <c r="C135" s="77" t="s">
        <v>124</v>
      </c>
      <c r="D135" s="95" t="s">
        <v>25</v>
      </c>
      <c r="E135" s="65">
        <v>124</v>
      </c>
      <c r="F135" s="65">
        <f t="shared" si="6"/>
        <v>111.6</v>
      </c>
      <c r="G135" s="66"/>
      <c r="I135" s="67">
        <f>K135/100*(100-J135)</f>
        <v>78.461</v>
      </c>
      <c r="J135" s="46"/>
      <c r="K135" s="60">
        <v>78.461</v>
      </c>
      <c r="L135" s="47" t="s">
        <v>108</v>
      </c>
    </row>
    <row r="136" spans="2:12" ht="9.75">
      <c r="B136" s="62"/>
      <c r="C136" s="77" t="s">
        <v>125</v>
      </c>
      <c r="D136" s="95" t="s">
        <v>25</v>
      </c>
      <c r="E136" s="65">
        <v>256</v>
      </c>
      <c r="F136" s="65">
        <f t="shared" si="6"/>
        <v>230.4</v>
      </c>
      <c r="G136" s="66"/>
      <c r="I136" s="67">
        <f t="shared" si="10"/>
        <v>130.769</v>
      </c>
      <c r="J136" s="46"/>
      <c r="K136" s="60">
        <v>130.769</v>
      </c>
      <c r="L136" s="47" t="s">
        <v>108</v>
      </c>
    </row>
    <row r="137" spans="2:12" ht="9.75">
      <c r="B137" s="62"/>
      <c r="C137" s="77" t="s">
        <v>126</v>
      </c>
      <c r="D137" s="95" t="s">
        <v>25</v>
      </c>
      <c r="E137" s="65">
        <v>256</v>
      </c>
      <c r="F137" s="65">
        <f t="shared" si="6"/>
        <v>230.4</v>
      </c>
      <c r="G137" s="66"/>
      <c r="I137" s="67">
        <f>K137/100*(100-J137)</f>
        <v>130.769</v>
      </c>
      <c r="J137" s="46"/>
      <c r="K137" s="60">
        <v>130.769</v>
      </c>
      <c r="L137" s="47" t="s">
        <v>108</v>
      </c>
    </row>
    <row r="138" spans="2:12" ht="9.75">
      <c r="B138" s="62"/>
      <c r="C138" s="77" t="s">
        <v>127</v>
      </c>
      <c r="D138" s="95" t="s">
        <v>25</v>
      </c>
      <c r="E138" s="65">
        <v>302</v>
      </c>
      <c r="F138" s="65">
        <f t="shared" si="6"/>
        <v>271.8</v>
      </c>
      <c r="G138" s="66"/>
      <c r="I138" s="67">
        <f t="shared" si="10"/>
        <v>111.53800000000001</v>
      </c>
      <c r="J138" s="46"/>
      <c r="K138" s="60">
        <v>111.538</v>
      </c>
      <c r="L138" s="47" t="s">
        <v>108</v>
      </c>
    </row>
    <row r="139" spans="2:12" ht="9.75">
      <c r="B139" s="62"/>
      <c r="C139" s="77" t="s">
        <v>128</v>
      </c>
      <c r="D139" s="95" t="s">
        <v>25</v>
      </c>
      <c r="E139" s="65">
        <v>302</v>
      </c>
      <c r="F139" s="65">
        <f t="shared" si="6"/>
        <v>271.8</v>
      </c>
      <c r="G139" s="66"/>
      <c r="I139" s="67">
        <f>K139/100*(100-J139)</f>
        <v>111.53800000000001</v>
      </c>
      <c r="J139" s="46"/>
      <c r="K139" s="60">
        <v>111.538</v>
      </c>
      <c r="L139" s="47" t="s">
        <v>108</v>
      </c>
    </row>
    <row r="140" spans="2:12" ht="9.75">
      <c r="B140" s="62"/>
      <c r="C140" s="77" t="s">
        <v>129</v>
      </c>
      <c r="D140" s="95" t="s">
        <v>25</v>
      </c>
      <c r="E140" s="65">
        <v>85</v>
      </c>
      <c r="F140" s="65">
        <f t="shared" si="6"/>
        <v>76.5</v>
      </c>
      <c r="G140" s="66"/>
      <c r="I140" s="67">
        <f t="shared" si="10"/>
        <v>38.461</v>
      </c>
      <c r="J140" s="46"/>
      <c r="K140" s="60">
        <v>38.461</v>
      </c>
      <c r="L140" s="47" t="s">
        <v>108</v>
      </c>
    </row>
    <row r="141" spans="2:12" ht="9.75">
      <c r="B141" s="62"/>
      <c r="C141" s="77" t="s">
        <v>130</v>
      </c>
      <c r="D141" s="95" t="s">
        <v>25</v>
      </c>
      <c r="E141" s="65">
        <v>198</v>
      </c>
      <c r="F141" s="65">
        <f t="shared" si="6"/>
        <v>178.2</v>
      </c>
      <c r="G141" s="66"/>
      <c r="I141" s="67">
        <f t="shared" si="10"/>
        <v>112.00000000000001</v>
      </c>
      <c r="J141" s="46"/>
      <c r="K141" s="60">
        <v>112</v>
      </c>
      <c r="L141" s="47" t="s">
        <v>108</v>
      </c>
    </row>
    <row r="142" spans="2:12" ht="10.5" customHeight="1">
      <c r="B142" s="62"/>
      <c r="C142" s="77" t="s">
        <v>131</v>
      </c>
      <c r="D142" s="95" t="s">
        <v>25</v>
      </c>
      <c r="E142" s="65">
        <v>205</v>
      </c>
      <c r="F142" s="65">
        <f t="shared" si="6"/>
        <v>184.5</v>
      </c>
      <c r="G142" s="66"/>
      <c r="I142" s="67">
        <f t="shared" si="10"/>
        <v>120</v>
      </c>
      <c r="J142" s="46"/>
      <c r="K142" s="60">
        <v>120</v>
      </c>
      <c r="L142" s="47" t="s">
        <v>108</v>
      </c>
    </row>
    <row r="143" spans="2:12" ht="10.5" customHeight="1">
      <c r="B143" s="62"/>
      <c r="C143" s="77" t="s">
        <v>132</v>
      </c>
      <c r="D143" s="95" t="s">
        <v>25</v>
      </c>
      <c r="E143" s="65">
        <v>103</v>
      </c>
      <c r="F143" s="65">
        <f t="shared" si="6"/>
        <v>92.7</v>
      </c>
      <c r="G143" s="66"/>
      <c r="I143" s="67">
        <f>K143/100*(100-J143)</f>
        <v>56.153</v>
      </c>
      <c r="J143" s="46"/>
      <c r="K143" s="60">
        <v>56.153</v>
      </c>
      <c r="L143" s="47" t="s">
        <v>108</v>
      </c>
    </row>
    <row r="144" spans="2:12" ht="9.75">
      <c r="B144" s="62"/>
      <c r="C144" s="77" t="s">
        <v>133</v>
      </c>
      <c r="D144" s="95" t="s">
        <v>25</v>
      </c>
      <c r="E144" s="65">
        <f>I144*(1+$K$4/100)</f>
        <v>34.9999</v>
      </c>
      <c r="F144" s="65">
        <f t="shared" si="6"/>
        <v>31.499909999999996</v>
      </c>
      <c r="G144" s="66"/>
      <c r="I144" s="67">
        <f t="shared" si="10"/>
        <v>26.923</v>
      </c>
      <c r="J144" s="46"/>
      <c r="K144" s="60">
        <v>26.923</v>
      </c>
      <c r="L144" s="47" t="s">
        <v>108</v>
      </c>
    </row>
    <row r="145" spans="2:12" ht="9.75">
      <c r="B145" s="62"/>
      <c r="C145" s="115" t="s">
        <v>134</v>
      </c>
      <c r="D145" s="99" t="s">
        <v>25</v>
      </c>
      <c r="E145" s="71">
        <f>I145*(1+$K$4/100)</f>
        <v>34.9999</v>
      </c>
      <c r="F145" s="71">
        <f t="shared" si="6"/>
        <v>31.499909999999996</v>
      </c>
      <c r="G145" s="66"/>
      <c r="I145" s="67">
        <f t="shared" si="10"/>
        <v>26.923</v>
      </c>
      <c r="J145" s="46"/>
      <c r="K145" s="60">
        <v>26.923</v>
      </c>
      <c r="L145" s="47" t="s">
        <v>108</v>
      </c>
    </row>
    <row r="146" spans="2:12" ht="12">
      <c r="B146" s="72"/>
      <c r="C146" s="72" t="s">
        <v>135</v>
      </c>
      <c r="D146" s="73"/>
      <c r="E146" s="74"/>
      <c r="F146" s="75"/>
      <c r="G146" s="59"/>
      <c r="I146" s="116"/>
      <c r="J146" s="117"/>
      <c r="K146" s="118"/>
      <c r="L146" s="119"/>
    </row>
    <row r="147" spans="2:12" ht="9.75">
      <c r="B147" s="97"/>
      <c r="C147" s="103" t="s">
        <v>136</v>
      </c>
      <c r="D147" s="64" t="s">
        <v>25</v>
      </c>
      <c r="E147" s="78">
        <v>44850</v>
      </c>
      <c r="F147" s="78">
        <f t="shared" si="6"/>
        <v>40365</v>
      </c>
      <c r="G147" s="104"/>
      <c r="I147" s="67">
        <f aca="true" t="shared" si="11" ref="I147:I153">K147/100*(100-J147)</f>
        <v>29158.999999999996</v>
      </c>
      <c r="J147" s="46"/>
      <c r="K147" s="105">
        <v>29159</v>
      </c>
      <c r="L147" s="47" t="s">
        <v>51</v>
      </c>
    </row>
    <row r="148" spans="2:12" ht="9.75">
      <c r="B148" s="97"/>
      <c r="C148" s="106" t="s">
        <v>137</v>
      </c>
      <c r="D148" s="95" t="s">
        <v>25</v>
      </c>
      <c r="E148" s="65">
        <v>33040</v>
      </c>
      <c r="F148" s="65">
        <f t="shared" si="6"/>
        <v>29736</v>
      </c>
      <c r="G148" s="104"/>
      <c r="I148" s="67">
        <f t="shared" si="11"/>
        <v>21889</v>
      </c>
      <c r="J148" s="46"/>
      <c r="K148" s="105">
        <v>21889</v>
      </c>
      <c r="L148" s="47" t="s">
        <v>51</v>
      </c>
    </row>
    <row r="149" spans="2:12" ht="9.75">
      <c r="B149" s="97"/>
      <c r="C149" s="106" t="s">
        <v>138</v>
      </c>
      <c r="D149" s="95" t="s">
        <v>25</v>
      </c>
      <c r="E149" s="65">
        <v>80609</v>
      </c>
      <c r="F149" s="65">
        <f t="shared" si="6"/>
        <v>72548.1</v>
      </c>
      <c r="G149" s="104"/>
      <c r="I149" s="67">
        <f t="shared" si="11"/>
        <v>51359</v>
      </c>
      <c r="J149" s="46"/>
      <c r="K149" s="105">
        <v>51359</v>
      </c>
      <c r="L149" s="47" t="s">
        <v>51</v>
      </c>
    </row>
    <row r="150" spans="2:12" ht="9.75">
      <c r="B150" s="97"/>
      <c r="C150" s="106" t="s">
        <v>139</v>
      </c>
      <c r="D150" s="95" t="s">
        <v>25</v>
      </c>
      <c r="E150" s="65">
        <v>89399</v>
      </c>
      <c r="F150" s="65">
        <f t="shared" si="6"/>
        <v>80459.1</v>
      </c>
      <c r="G150" s="104"/>
      <c r="I150" s="67">
        <f t="shared" si="11"/>
        <v>60105.99999999999</v>
      </c>
      <c r="J150" s="46"/>
      <c r="K150" s="105">
        <v>60106</v>
      </c>
      <c r="L150" s="47" t="s">
        <v>51</v>
      </c>
    </row>
    <row r="151" spans="2:12" ht="9.75">
      <c r="B151" s="97"/>
      <c r="C151" s="106" t="s">
        <v>140</v>
      </c>
      <c r="D151" s="95" t="s">
        <v>25</v>
      </c>
      <c r="E151" s="65">
        <v>107785</v>
      </c>
      <c r="F151" s="65">
        <f t="shared" si="6"/>
        <v>97006.5</v>
      </c>
      <c r="G151" s="104"/>
      <c r="I151" s="67">
        <f t="shared" si="11"/>
        <v>74574</v>
      </c>
      <c r="J151" s="46"/>
      <c r="K151" s="105">
        <v>74574</v>
      </c>
      <c r="L151" s="47" t="s">
        <v>51</v>
      </c>
    </row>
    <row r="152" spans="2:12" ht="9.75">
      <c r="B152" s="97"/>
      <c r="C152" s="103" t="s">
        <v>141</v>
      </c>
      <c r="D152" s="95" t="s">
        <v>25</v>
      </c>
      <c r="E152" s="65">
        <v>77966</v>
      </c>
      <c r="F152" s="65">
        <f t="shared" si="6"/>
        <v>70169.4</v>
      </c>
      <c r="G152" s="104"/>
      <c r="I152" s="67">
        <f t="shared" si="11"/>
        <v>55022</v>
      </c>
      <c r="J152" s="46"/>
      <c r="K152" s="105">
        <v>55022</v>
      </c>
      <c r="L152" s="47" t="s">
        <v>51</v>
      </c>
    </row>
    <row r="153" spans="2:12" ht="9.75">
      <c r="B153" s="120"/>
      <c r="C153" s="107" t="s">
        <v>142</v>
      </c>
      <c r="D153" s="99" t="s">
        <v>25</v>
      </c>
      <c r="E153" s="71">
        <v>91426</v>
      </c>
      <c r="F153" s="71">
        <f t="shared" si="6"/>
        <v>82283.4</v>
      </c>
      <c r="G153" s="121"/>
      <c r="I153" s="67">
        <f t="shared" si="11"/>
        <v>64521</v>
      </c>
      <c r="J153" s="46"/>
      <c r="K153" s="105">
        <v>64521</v>
      </c>
      <c r="L153" s="47" t="s">
        <v>51</v>
      </c>
    </row>
    <row r="154" spans="2:12" ht="12">
      <c r="B154" s="72"/>
      <c r="C154" s="72" t="s">
        <v>434</v>
      </c>
      <c r="D154" s="72"/>
      <c r="E154" s="72"/>
      <c r="F154" s="72"/>
      <c r="G154" s="121"/>
      <c r="I154" s="116"/>
      <c r="J154" s="102"/>
      <c r="K154" s="138"/>
      <c r="L154" s="119"/>
    </row>
    <row r="155" spans="2:12" ht="9.75">
      <c r="B155" s="97"/>
      <c r="C155" s="103" t="s">
        <v>435</v>
      </c>
      <c r="D155" s="64" t="s">
        <v>25</v>
      </c>
      <c r="E155" s="78">
        <v>10787</v>
      </c>
      <c r="F155" s="78">
        <f aca="true" t="shared" si="12" ref="F155:F161">E155-(E155/100*$K$6)</f>
        <v>9708.3</v>
      </c>
      <c r="G155" s="104"/>
      <c r="I155" s="67"/>
      <c r="J155" s="46"/>
      <c r="K155" s="105"/>
      <c r="L155" s="47" t="s">
        <v>37</v>
      </c>
    </row>
    <row r="156" spans="2:13" ht="9.75">
      <c r="B156" s="97"/>
      <c r="C156" s="103" t="s">
        <v>436</v>
      </c>
      <c r="D156" s="64" t="s">
        <v>25</v>
      </c>
      <c r="E156" s="78">
        <v>11937</v>
      </c>
      <c r="F156" s="78">
        <f t="shared" si="12"/>
        <v>10743.3</v>
      </c>
      <c r="G156" s="104"/>
      <c r="I156" s="67"/>
      <c r="J156" s="46"/>
      <c r="K156" s="105"/>
      <c r="L156" s="47" t="s">
        <v>37</v>
      </c>
      <c r="M156" s="47"/>
    </row>
    <row r="157" spans="2:12" ht="9.75">
      <c r="B157" s="97"/>
      <c r="C157" s="103" t="s">
        <v>441</v>
      </c>
      <c r="D157" s="64" t="s">
        <v>25</v>
      </c>
      <c r="E157" s="78">
        <v>16575</v>
      </c>
      <c r="F157" s="78">
        <f t="shared" si="12"/>
        <v>14917.5</v>
      </c>
      <c r="G157" s="104"/>
      <c r="I157" s="67"/>
      <c r="J157" s="46"/>
      <c r="K157" s="105"/>
      <c r="L157" s="47" t="s">
        <v>37</v>
      </c>
    </row>
    <row r="158" spans="2:12" ht="9.75">
      <c r="B158" s="97"/>
      <c r="C158" s="103" t="s">
        <v>437</v>
      </c>
      <c r="D158" s="64" t="s">
        <v>25</v>
      </c>
      <c r="E158" s="78">
        <v>9775</v>
      </c>
      <c r="F158" s="78">
        <f t="shared" si="12"/>
        <v>8797.5</v>
      </c>
      <c r="G158" s="104"/>
      <c r="I158" s="67"/>
      <c r="J158" s="46"/>
      <c r="K158" s="105"/>
      <c r="L158" s="47" t="s">
        <v>37</v>
      </c>
    </row>
    <row r="159" spans="2:12" ht="9.75">
      <c r="B159" s="97"/>
      <c r="C159" s="103" t="s">
        <v>440</v>
      </c>
      <c r="D159" s="64" t="s">
        <v>25</v>
      </c>
      <c r="E159" s="78">
        <v>11144</v>
      </c>
      <c r="F159" s="78">
        <f t="shared" si="12"/>
        <v>10029.6</v>
      </c>
      <c r="G159" s="104"/>
      <c r="I159" s="67"/>
      <c r="J159" s="46"/>
      <c r="K159" s="105"/>
      <c r="L159" s="47" t="s">
        <v>37</v>
      </c>
    </row>
    <row r="160" spans="2:12" ht="9.75">
      <c r="B160" s="97"/>
      <c r="C160" s="103" t="s">
        <v>438</v>
      </c>
      <c r="D160" s="64" t="s">
        <v>25</v>
      </c>
      <c r="E160" s="78">
        <v>16261</v>
      </c>
      <c r="F160" s="78">
        <f t="shared" si="12"/>
        <v>14634.9</v>
      </c>
      <c r="G160" s="104"/>
      <c r="I160" s="67"/>
      <c r="J160" s="46"/>
      <c r="K160" s="105"/>
      <c r="L160" s="47" t="s">
        <v>37</v>
      </c>
    </row>
    <row r="161" spans="2:12" ht="9.75">
      <c r="B161" s="97"/>
      <c r="C161" s="103" t="s">
        <v>439</v>
      </c>
      <c r="D161" s="64" t="s">
        <v>25</v>
      </c>
      <c r="E161" s="78">
        <v>19837</v>
      </c>
      <c r="F161" s="78">
        <f t="shared" si="12"/>
        <v>17853.3</v>
      </c>
      <c r="G161" s="104"/>
      <c r="I161" s="67"/>
      <c r="J161" s="46"/>
      <c r="K161" s="105"/>
      <c r="L161" s="47" t="s">
        <v>37</v>
      </c>
    </row>
    <row r="162" spans="2:12" ht="12">
      <c r="B162" s="80"/>
      <c r="C162" s="72" t="s">
        <v>442</v>
      </c>
      <c r="D162" s="73"/>
      <c r="E162" s="74"/>
      <c r="F162" s="75"/>
      <c r="G162" s="91"/>
      <c r="I162" s="116"/>
      <c r="J162" s="117"/>
      <c r="K162" s="118"/>
      <c r="L162" s="122"/>
    </row>
    <row r="163" spans="2:12" ht="9.75">
      <c r="B163" s="97"/>
      <c r="C163" s="106" t="s">
        <v>443</v>
      </c>
      <c r="D163" s="95" t="s">
        <v>25</v>
      </c>
      <c r="E163" s="65">
        <v>29762</v>
      </c>
      <c r="F163" s="65">
        <f>E163-(E163/100*$K$6)</f>
        <v>26785.8</v>
      </c>
      <c r="G163" s="104"/>
      <c r="I163" s="67"/>
      <c r="J163" s="46"/>
      <c r="K163" s="105"/>
      <c r="L163" s="47" t="s">
        <v>37</v>
      </c>
    </row>
    <row r="164" spans="2:12" ht="9.75">
      <c r="B164" s="97"/>
      <c r="C164" s="106" t="s">
        <v>444</v>
      </c>
      <c r="D164" s="95" t="s">
        <v>25</v>
      </c>
      <c r="E164" s="65">
        <v>33350</v>
      </c>
      <c r="F164" s="65">
        <f>E164-(E164/100*$K$6)</f>
        <v>30015</v>
      </c>
      <c r="G164" s="104"/>
      <c r="I164" s="67"/>
      <c r="J164" s="46"/>
      <c r="K164" s="105"/>
      <c r="L164" s="47" t="s">
        <v>37</v>
      </c>
    </row>
    <row r="165" spans="2:12" ht="9.75">
      <c r="B165" s="97"/>
      <c r="C165" s="106" t="s">
        <v>446</v>
      </c>
      <c r="D165" s="95" t="s">
        <v>25</v>
      </c>
      <c r="E165" s="65">
        <v>38674</v>
      </c>
      <c r="F165" s="65">
        <f>E165-(E165/100*$K$6)</f>
        <v>34806.6</v>
      </c>
      <c r="G165" s="104"/>
      <c r="I165" s="67"/>
      <c r="J165" s="46"/>
      <c r="K165" s="105"/>
      <c r="L165" s="47" t="s">
        <v>37</v>
      </c>
    </row>
    <row r="166" spans="2:12" ht="9.75">
      <c r="B166" s="97"/>
      <c r="C166" s="106" t="s">
        <v>445</v>
      </c>
      <c r="D166" s="95" t="s">
        <v>25</v>
      </c>
      <c r="E166" s="65">
        <v>45862</v>
      </c>
      <c r="F166" s="65">
        <f>E166-(E166/100*$K$6)</f>
        <v>41275.8</v>
      </c>
      <c r="G166" s="104"/>
      <c r="I166" s="67"/>
      <c r="J166" s="46"/>
      <c r="K166" s="105"/>
      <c r="L166" s="47" t="s">
        <v>37</v>
      </c>
    </row>
    <row r="167" spans="2:12" ht="12">
      <c r="B167" s="80"/>
      <c r="C167" s="80" t="s">
        <v>143</v>
      </c>
      <c r="D167" s="57"/>
      <c r="E167" s="58"/>
      <c r="F167" s="170"/>
      <c r="G167" s="91"/>
      <c r="I167" s="171"/>
      <c r="J167" s="172"/>
      <c r="K167" s="173"/>
      <c r="L167" s="174"/>
    </row>
    <row r="168" spans="2:12" ht="9.75">
      <c r="B168" s="123"/>
      <c r="C168" s="103" t="s">
        <v>144</v>
      </c>
      <c r="D168" s="111" t="s">
        <v>25</v>
      </c>
      <c r="E168" s="78">
        <v>3682</v>
      </c>
      <c r="F168" s="78">
        <f t="shared" si="6"/>
        <v>3313.8</v>
      </c>
      <c r="G168" s="112"/>
      <c r="I168" s="124">
        <f aca="true" t="shared" si="13" ref="I168:I174">K168/100*(100-J168)</f>
        <v>2540</v>
      </c>
      <c r="J168" s="125"/>
      <c r="K168" s="105">
        <v>2540</v>
      </c>
      <c r="L168" s="126" t="s">
        <v>51</v>
      </c>
    </row>
    <row r="169" spans="2:12" ht="9.75">
      <c r="B169" s="123"/>
      <c r="C169" s="103" t="s">
        <v>145</v>
      </c>
      <c r="D169" s="113" t="s">
        <v>25</v>
      </c>
      <c r="E169" s="65">
        <v>3896</v>
      </c>
      <c r="F169" s="65">
        <f t="shared" si="6"/>
        <v>3506.4</v>
      </c>
      <c r="G169" s="112"/>
      <c r="I169" s="67">
        <f t="shared" si="13"/>
        <v>2920</v>
      </c>
      <c r="J169" s="46"/>
      <c r="K169" s="105">
        <v>2920</v>
      </c>
      <c r="L169" s="126" t="s">
        <v>51</v>
      </c>
    </row>
    <row r="170" spans="2:12" ht="9.75">
      <c r="B170" s="123"/>
      <c r="C170" s="103" t="s">
        <v>146</v>
      </c>
      <c r="D170" s="113" t="s">
        <v>25</v>
      </c>
      <c r="E170" s="65">
        <v>4700</v>
      </c>
      <c r="F170" s="65">
        <f t="shared" si="6"/>
        <v>4230</v>
      </c>
      <c r="G170" s="112"/>
      <c r="I170" s="67">
        <f t="shared" si="13"/>
        <v>3615</v>
      </c>
      <c r="J170" s="46"/>
      <c r="K170" s="105">
        <v>3615</v>
      </c>
      <c r="L170" s="126" t="s">
        <v>51</v>
      </c>
    </row>
    <row r="171" spans="2:12" ht="9.75">
      <c r="B171" s="123"/>
      <c r="C171" s="103" t="s">
        <v>147</v>
      </c>
      <c r="D171" s="113" t="s">
        <v>25</v>
      </c>
      <c r="E171" s="65">
        <v>4450</v>
      </c>
      <c r="F171" s="65">
        <f aca="true" t="shared" si="14" ref="F171:F218">E171-(E171/100*$K$6)</f>
        <v>4005</v>
      </c>
      <c r="G171" s="112"/>
      <c r="I171" s="67">
        <f t="shared" si="13"/>
        <v>2385</v>
      </c>
      <c r="J171" s="46"/>
      <c r="K171" s="105">
        <v>2385</v>
      </c>
      <c r="L171" s="126" t="s">
        <v>51</v>
      </c>
    </row>
    <row r="172" spans="2:12" ht="9.75">
      <c r="B172" s="123"/>
      <c r="C172" s="103" t="s">
        <v>148</v>
      </c>
      <c r="D172" s="113" t="s">
        <v>25</v>
      </c>
      <c r="E172" s="65">
        <v>6027</v>
      </c>
      <c r="F172" s="65">
        <f t="shared" si="14"/>
        <v>5424.3</v>
      </c>
      <c r="G172" s="112"/>
      <c r="I172" s="67">
        <f t="shared" si="13"/>
        <v>3520.0000000000005</v>
      </c>
      <c r="J172" s="46"/>
      <c r="K172" s="105">
        <v>3520</v>
      </c>
      <c r="L172" s="126" t="s">
        <v>51</v>
      </c>
    </row>
    <row r="173" spans="2:12" ht="9.75">
      <c r="B173" s="82"/>
      <c r="C173" s="94" t="s">
        <v>149</v>
      </c>
      <c r="D173" s="113" t="s">
        <v>25</v>
      </c>
      <c r="E173" s="65">
        <v>2935</v>
      </c>
      <c r="F173" s="65">
        <f t="shared" si="14"/>
        <v>2641.5</v>
      </c>
      <c r="G173" s="83"/>
      <c r="I173" s="67">
        <f t="shared" si="13"/>
        <v>1950</v>
      </c>
      <c r="J173" s="46"/>
      <c r="K173" s="127">
        <v>1950</v>
      </c>
      <c r="L173" s="47" t="s">
        <v>118</v>
      </c>
    </row>
    <row r="174" spans="2:12" ht="9.75">
      <c r="B174" s="123"/>
      <c r="C174" s="107" t="s">
        <v>150</v>
      </c>
      <c r="D174" s="128" t="s">
        <v>25</v>
      </c>
      <c r="E174" s="71">
        <v>3850</v>
      </c>
      <c r="F174" s="71">
        <f t="shared" si="14"/>
        <v>3465</v>
      </c>
      <c r="G174" s="112"/>
      <c r="I174" s="67">
        <f t="shared" si="13"/>
        <v>2350</v>
      </c>
      <c r="J174" s="46"/>
      <c r="K174" s="105">
        <v>2350</v>
      </c>
      <c r="L174" s="47" t="s">
        <v>118</v>
      </c>
    </row>
    <row r="175" spans="2:12" ht="12">
      <c r="B175" s="114"/>
      <c r="C175" s="80" t="s">
        <v>151</v>
      </c>
      <c r="D175" s="73"/>
      <c r="E175" s="74"/>
      <c r="F175" s="75"/>
      <c r="G175" s="59"/>
      <c r="I175" s="67"/>
      <c r="J175" s="45"/>
      <c r="K175" s="129"/>
      <c r="L175" s="76"/>
    </row>
    <row r="176" spans="2:12" ht="9.75">
      <c r="B176" s="123"/>
      <c r="C176" s="101" t="s">
        <v>152</v>
      </c>
      <c r="D176" s="111" t="s">
        <v>25</v>
      </c>
      <c r="E176" s="78">
        <v>120</v>
      </c>
      <c r="F176" s="78">
        <f t="shared" si="14"/>
        <v>108</v>
      </c>
      <c r="G176" s="112"/>
      <c r="I176" s="67">
        <f>K176/100*(100-J176)</f>
        <v>60</v>
      </c>
      <c r="J176" s="46"/>
      <c r="K176" s="105">
        <v>60</v>
      </c>
      <c r="L176" s="47" t="s">
        <v>118</v>
      </c>
    </row>
    <row r="177" spans="2:12" ht="9.75">
      <c r="B177" s="123"/>
      <c r="C177" s="94" t="s">
        <v>153</v>
      </c>
      <c r="D177" s="113" t="s">
        <v>25</v>
      </c>
      <c r="E177" s="65">
        <v>120</v>
      </c>
      <c r="F177" s="65">
        <f t="shared" si="14"/>
        <v>108</v>
      </c>
      <c r="G177" s="112"/>
      <c r="I177" s="67">
        <f>K177/100*(100-J177)</f>
        <v>60</v>
      </c>
      <c r="J177" s="46"/>
      <c r="K177" s="105">
        <v>60</v>
      </c>
      <c r="L177" s="47" t="s">
        <v>118</v>
      </c>
    </row>
    <row r="178" spans="2:12" ht="9.75">
      <c r="B178" s="123"/>
      <c r="C178" s="98" t="s">
        <v>154</v>
      </c>
      <c r="D178" s="128" t="s">
        <v>25</v>
      </c>
      <c r="E178" s="71">
        <v>120</v>
      </c>
      <c r="F178" s="71">
        <f t="shared" si="14"/>
        <v>108</v>
      </c>
      <c r="G178" s="112"/>
      <c r="I178" s="67">
        <f>K178/100*(100-J178)</f>
        <v>60</v>
      </c>
      <c r="J178" s="46"/>
      <c r="K178" s="105">
        <v>60</v>
      </c>
      <c r="L178" s="47" t="s">
        <v>118</v>
      </c>
    </row>
    <row r="179" spans="2:12" ht="12">
      <c r="B179" s="80"/>
      <c r="C179" s="80" t="s">
        <v>155</v>
      </c>
      <c r="D179" s="73"/>
      <c r="E179" s="74"/>
      <c r="F179" s="75"/>
      <c r="G179" s="91"/>
      <c r="I179" s="67"/>
      <c r="J179" s="45"/>
      <c r="K179" s="130"/>
      <c r="L179" s="76"/>
    </row>
    <row r="180" spans="2:12" ht="9.75">
      <c r="B180" s="123"/>
      <c r="C180" s="81" t="s">
        <v>156</v>
      </c>
      <c r="D180" s="111" t="s">
        <v>25</v>
      </c>
      <c r="E180" s="78">
        <v>8580</v>
      </c>
      <c r="F180" s="78">
        <f t="shared" si="14"/>
        <v>7722</v>
      </c>
      <c r="G180" s="112"/>
      <c r="I180" s="67">
        <f aca="true" t="shared" si="15" ref="I180:I187">K180/100*(100-J180)</f>
        <v>4150</v>
      </c>
      <c r="J180" s="46"/>
      <c r="K180" s="131">
        <v>4150</v>
      </c>
      <c r="L180" s="47" t="s">
        <v>118</v>
      </c>
    </row>
    <row r="181" spans="2:12" ht="9.75">
      <c r="B181" s="123"/>
      <c r="C181" s="103" t="s">
        <v>157</v>
      </c>
      <c r="D181" s="113" t="s">
        <v>25</v>
      </c>
      <c r="E181" s="65">
        <v>205728</v>
      </c>
      <c r="F181" s="65">
        <f t="shared" si="14"/>
        <v>185155.2</v>
      </c>
      <c r="G181" s="112"/>
      <c r="I181" s="67">
        <f t="shared" si="15"/>
        <v>161500</v>
      </c>
      <c r="J181" s="46"/>
      <c r="K181" s="131">
        <v>161500</v>
      </c>
      <c r="L181" s="47" t="s">
        <v>51</v>
      </c>
    </row>
    <row r="182" spans="2:12" ht="9.75">
      <c r="B182" s="123"/>
      <c r="C182" s="106" t="s">
        <v>158</v>
      </c>
      <c r="D182" s="113" t="s">
        <v>25</v>
      </c>
      <c r="E182" s="65">
        <v>85312</v>
      </c>
      <c r="F182" s="65">
        <f t="shared" si="14"/>
        <v>76780.8</v>
      </c>
      <c r="G182" s="112"/>
      <c r="I182" s="67">
        <f t="shared" si="15"/>
        <v>51340</v>
      </c>
      <c r="J182" s="46"/>
      <c r="K182" s="131">
        <v>51340</v>
      </c>
      <c r="L182" s="47" t="s">
        <v>51</v>
      </c>
    </row>
    <row r="183" spans="2:12" ht="9.75">
      <c r="B183" s="123"/>
      <c r="C183" s="106" t="s">
        <v>159</v>
      </c>
      <c r="D183" s="113" t="s">
        <v>25</v>
      </c>
      <c r="E183" s="65">
        <v>331868</v>
      </c>
      <c r="F183" s="65">
        <f t="shared" si="14"/>
        <v>298681.2</v>
      </c>
      <c r="G183" s="112"/>
      <c r="I183" s="67">
        <f t="shared" si="15"/>
        <v>220101.00000000003</v>
      </c>
      <c r="J183" s="46"/>
      <c r="K183" s="131">
        <v>220101</v>
      </c>
      <c r="L183" s="47" t="s">
        <v>51</v>
      </c>
    </row>
    <row r="184" spans="2:12" ht="9.75">
      <c r="B184" s="123"/>
      <c r="C184" s="106" t="s">
        <v>160</v>
      </c>
      <c r="D184" s="113" t="s">
        <v>25</v>
      </c>
      <c r="E184" s="65">
        <v>408194</v>
      </c>
      <c r="F184" s="65">
        <f t="shared" si="14"/>
        <v>367374.6</v>
      </c>
      <c r="G184" s="112"/>
      <c r="I184" s="67">
        <f t="shared" si="15"/>
        <v>211796.99999999997</v>
      </c>
      <c r="J184" s="46"/>
      <c r="K184" s="131">
        <v>211797</v>
      </c>
      <c r="L184" s="47" t="s">
        <v>51</v>
      </c>
    </row>
    <row r="185" spans="2:12" ht="9.75">
      <c r="B185" s="123"/>
      <c r="C185" s="106" t="s">
        <v>161</v>
      </c>
      <c r="D185" s="113" t="s">
        <v>25</v>
      </c>
      <c r="E185" s="65">
        <v>501045</v>
      </c>
      <c r="F185" s="65">
        <f t="shared" si="14"/>
        <v>450940.5</v>
      </c>
      <c r="G185" s="112"/>
      <c r="I185" s="67">
        <f t="shared" si="15"/>
        <v>369205</v>
      </c>
      <c r="J185" s="46"/>
      <c r="K185" s="131">
        <v>369205</v>
      </c>
      <c r="L185" s="47" t="s">
        <v>51</v>
      </c>
    </row>
    <row r="186" spans="2:12" ht="9.75">
      <c r="B186" s="123"/>
      <c r="C186" s="106" t="s">
        <v>162</v>
      </c>
      <c r="D186" s="113" t="s">
        <v>25</v>
      </c>
      <c r="E186" s="65">
        <v>118478</v>
      </c>
      <c r="F186" s="65">
        <f t="shared" si="14"/>
        <v>106630.2</v>
      </c>
      <c r="G186" s="112"/>
      <c r="I186" s="67">
        <f t="shared" si="15"/>
        <v>56000</v>
      </c>
      <c r="J186" s="46"/>
      <c r="K186" s="131">
        <v>56000</v>
      </c>
      <c r="L186" s="47" t="s">
        <v>51</v>
      </c>
    </row>
    <row r="187" spans="2:12" ht="9.75">
      <c r="B187" s="123"/>
      <c r="C187" s="106" t="s">
        <v>163</v>
      </c>
      <c r="D187" s="113" t="s">
        <v>25</v>
      </c>
      <c r="E187" s="65">
        <v>194466</v>
      </c>
      <c r="F187" s="65">
        <f t="shared" si="14"/>
        <v>175019.4</v>
      </c>
      <c r="G187" s="112"/>
      <c r="I187" s="67">
        <f t="shared" si="15"/>
        <v>130809.99999999999</v>
      </c>
      <c r="J187" s="46"/>
      <c r="K187" s="131">
        <v>130810</v>
      </c>
      <c r="L187" s="47" t="s">
        <v>51</v>
      </c>
    </row>
    <row r="188" spans="2:12" ht="12">
      <c r="B188" s="80"/>
      <c r="C188" s="80" t="s">
        <v>164</v>
      </c>
      <c r="D188" s="73"/>
      <c r="E188" s="74"/>
      <c r="F188" s="75"/>
      <c r="G188" s="91"/>
      <c r="I188" s="67"/>
      <c r="J188" s="45"/>
      <c r="K188" s="132"/>
      <c r="L188" s="47"/>
    </row>
    <row r="189" spans="2:12" ht="9.75">
      <c r="B189" s="133"/>
      <c r="C189" s="101" t="s">
        <v>165</v>
      </c>
      <c r="D189" s="111" t="s">
        <v>25</v>
      </c>
      <c r="E189" s="78">
        <v>31318</v>
      </c>
      <c r="F189" s="78">
        <f t="shared" si="14"/>
        <v>28186.2</v>
      </c>
      <c r="G189" s="112"/>
      <c r="I189" s="67">
        <f aca="true" t="shared" si="16" ref="I189:I195">K189/100*(100-J189)</f>
        <v>22102</v>
      </c>
      <c r="J189" s="46"/>
      <c r="K189" s="105">
        <v>22102</v>
      </c>
      <c r="L189" s="47" t="s">
        <v>51</v>
      </c>
    </row>
    <row r="190" spans="2:12" ht="9.75">
      <c r="B190" s="134"/>
      <c r="C190" s="94" t="s">
        <v>166</v>
      </c>
      <c r="D190" s="113" t="s">
        <v>25</v>
      </c>
      <c r="E190" s="65">
        <v>96320</v>
      </c>
      <c r="F190" s="65">
        <f t="shared" si="14"/>
        <v>86688</v>
      </c>
      <c r="G190" s="112"/>
      <c r="I190" s="67">
        <f t="shared" si="16"/>
        <v>67975</v>
      </c>
      <c r="J190" s="46"/>
      <c r="K190" s="105">
        <v>67975</v>
      </c>
      <c r="L190" s="47" t="s">
        <v>51</v>
      </c>
    </row>
    <row r="191" spans="2:12" ht="9.75">
      <c r="B191" s="134"/>
      <c r="C191" s="94" t="s">
        <v>167</v>
      </c>
      <c r="D191" s="113" t="s">
        <v>25</v>
      </c>
      <c r="E191" s="65">
        <v>164915</v>
      </c>
      <c r="F191" s="65">
        <f t="shared" si="14"/>
        <v>148423.5</v>
      </c>
      <c r="G191" s="112"/>
      <c r="I191" s="67">
        <f t="shared" si="16"/>
        <v>95879</v>
      </c>
      <c r="J191" s="46"/>
      <c r="K191" s="105">
        <v>95879</v>
      </c>
      <c r="L191" s="47" t="s">
        <v>51</v>
      </c>
    </row>
    <row r="192" spans="2:12" ht="9.75">
      <c r="B192" s="134"/>
      <c r="C192" s="94" t="s">
        <v>467</v>
      </c>
      <c r="D192" s="113" t="s">
        <v>25</v>
      </c>
      <c r="E192" s="65">
        <v>92145</v>
      </c>
      <c r="F192" s="65">
        <f t="shared" si="14"/>
        <v>82930.5</v>
      </c>
      <c r="G192" s="112"/>
      <c r="I192" s="67">
        <f t="shared" si="16"/>
        <v>189800</v>
      </c>
      <c r="J192" s="46"/>
      <c r="K192" s="105">
        <v>189800</v>
      </c>
      <c r="L192" s="47" t="s">
        <v>51</v>
      </c>
    </row>
    <row r="193" spans="2:12" ht="9.75">
      <c r="B193" s="134"/>
      <c r="C193" s="94" t="s">
        <v>168</v>
      </c>
      <c r="D193" s="113" t="s">
        <v>25</v>
      </c>
      <c r="E193" s="65">
        <v>18556</v>
      </c>
      <c r="F193" s="65">
        <f t="shared" si="14"/>
        <v>16700.4</v>
      </c>
      <c r="G193" s="112"/>
      <c r="I193" s="67">
        <f t="shared" si="16"/>
        <v>10042</v>
      </c>
      <c r="J193" s="46"/>
      <c r="K193" s="105">
        <v>10042</v>
      </c>
      <c r="L193" s="47" t="s">
        <v>51</v>
      </c>
    </row>
    <row r="194" spans="2:12" ht="9.75">
      <c r="B194" s="134"/>
      <c r="C194" s="94" t="s">
        <v>169</v>
      </c>
      <c r="D194" s="113" t="s">
        <v>25</v>
      </c>
      <c r="E194" s="65">
        <v>12859</v>
      </c>
      <c r="F194" s="65">
        <f t="shared" si="14"/>
        <v>11573.1</v>
      </c>
      <c r="G194" s="112"/>
      <c r="I194" s="67">
        <f t="shared" si="16"/>
        <v>8590</v>
      </c>
      <c r="J194" s="46"/>
      <c r="K194" s="105">
        <v>8590</v>
      </c>
      <c r="L194" s="47" t="s">
        <v>51</v>
      </c>
    </row>
    <row r="195" spans="2:12" ht="9.75">
      <c r="B195" s="134"/>
      <c r="C195" s="94" t="s">
        <v>170</v>
      </c>
      <c r="D195" s="113" t="s">
        <v>25</v>
      </c>
      <c r="E195" s="65">
        <v>22465</v>
      </c>
      <c r="F195" s="65">
        <f t="shared" si="14"/>
        <v>20218.5</v>
      </c>
      <c r="G195" s="112"/>
      <c r="I195" s="67">
        <f t="shared" si="16"/>
        <v>12762</v>
      </c>
      <c r="J195" s="46"/>
      <c r="K195" s="105">
        <v>12762</v>
      </c>
      <c r="L195" s="47" t="s">
        <v>51</v>
      </c>
    </row>
    <row r="196" spans="2:12" ht="12">
      <c r="B196" s="80"/>
      <c r="C196" s="80" t="s">
        <v>447</v>
      </c>
      <c r="D196" s="73"/>
      <c r="E196" s="74"/>
      <c r="F196" s="75"/>
      <c r="G196" s="91"/>
      <c r="I196" s="67"/>
      <c r="J196" s="45"/>
      <c r="K196" s="129"/>
      <c r="L196" s="47"/>
    </row>
    <row r="197" spans="2:12" ht="9.75">
      <c r="B197" s="133"/>
      <c r="C197" s="101" t="s">
        <v>448</v>
      </c>
      <c r="D197" s="111" t="s">
        <v>25</v>
      </c>
      <c r="E197" s="78">
        <v>18990</v>
      </c>
      <c r="F197" s="78">
        <f>E197-(E197/100*$K$6)</f>
        <v>17091</v>
      </c>
      <c r="G197" s="112"/>
      <c r="I197" s="67"/>
      <c r="J197" s="46"/>
      <c r="K197" s="46"/>
      <c r="L197" s="113" t="s">
        <v>37</v>
      </c>
    </row>
    <row r="198" spans="2:12" ht="9.75">
      <c r="B198" s="134"/>
      <c r="C198" s="101" t="s">
        <v>450</v>
      </c>
      <c r="D198" s="111" t="s">
        <v>25</v>
      </c>
      <c r="E198" s="78">
        <v>22160</v>
      </c>
      <c r="F198" s="78">
        <f>E198-(E198/100*$K$6)</f>
        <v>19944</v>
      </c>
      <c r="G198" s="65"/>
      <c r="H198" s="65"/>
      <c r="I198" s="112"/>
      <c r="J198" s="46"/>
      <c r="K198" s="46"/>
      <c r="L198" s="113" t="s">
        <v>37</v>
      </c>
    </row>
    <row r="199" spans="2:12" ht="9.75">
      <c r="B199" s="134"/>
      <c r="C199" s="101" t="s">
        <v>449</v>
      </c>
      <c r="D199" s="111" t="s">
        <v>25</v>
      </c>
      <c r="E199" s="65">
        <v>32710</v>
      </c>
      <c r="F199" s="65">
        <f>E199-(E199/100*$K$6)</f>
        <v>29439</v>
      </c>
      <c r="G199" s="112"/>
      <c r="I199" s="67"/>
      <c r="J199" s="46"/>
      <c r="K199" s="46"/>
      <c r="L199" s="113" t="s">
        <v>37</v>
      </c>
    </row>
    <row r="200" spans="2:12" ht="12">
      <c r="B200" s="169"/>
      <c r="C200" s="80" t="s">
        <v>171</v>
      </c>
      <c r="D200" s="73"/>
      <c r="E200" s="74"/>
      <c r="F200" s="75"/>
      <c r="G200" s="91"/>
      <c r="I200" s="67"/>
      <c r="J200" s="45"/>
      <c r="K200" s="129"/>
      <c r="L200" s="47"/>
    </row>
    <row r="201" spans="2:12" ht="9.75">
      <c r="B201" s="135"/>
      <c r="C201" s="63" t="s">
        <v>172</v>
      </c>
      <c r="D201" s="113" t="s">
        <v>25</v>
      </c>
      <c r="E201" s="65">
        <v>405430</v>
      </c>
      <c r="F201" s="65">
        <f t="shared" si="14"/>
        <v>364887</v>
      </c>
      <c r="G201" s="136"/>
      <c r="I201" s="67">
        <f aca="true" t="shared" si="17" ref="I201:I208">K201/100*(100-J201)</f>
        <v>177200</v>
      </c>
      <c r="J201" s="46"/>
      <c r="K201" s="105">
        <v>177200</v>
      </c>
      <c r="L201" s="47" t="s">
        <v>51</v>
      </c>
    </row>
    <row r="202" spans="2:12" ht="9.75">
      <c r="B202" s="135"/>
      <c r="C202" s="63" t="s">
        <v>173</v>
      </c>
      <c r="D202" s="113" t="s">
        <v>25</v>
      </c>
      <c r="E202" s="65">
        <v>785815</v>
      </c>
      <c r="F202" s="65">
        <f t="shared" si="14"/>
        <v>707233.5</v>
      </c>
      <c r="G202" s="136"/>
      <c r="I202" s="67">
        <f t="shared" si="17"/>
        <v>290142</v>
      </c>
      <c r="J202" s="46"/>
      <c r="K202" s="105">
        <v>290142</v>
      </c>
      <c r="L202" s="47" t="s">
        <v>51</v>
      </c>
    </row>
    <row r="203" spans="2:12" ht="9.75">
      <c r="B203" s="135"/>
      <c r="C203" s="63" t="s">
        <v>174</v>
      </c>
      <c r="D203" s="113" t="s">
        <v>25</v>
      </c>
      <c r="E203" s="65">
        <v>563791</v>
      </c>
      <c r="F203" s="65">
        <f t="shared" si="14"/>
        <v>507411.9</v>
      </c>
      <c r="G203" s="136"/>
      <c r="I203" s="67">
        <f t="shared" si="17"/>
        <v>185330</v>
      </c>
      <c r="J203" s="46"/>
      <c r="K203" s="105">
        <v>185330</v>
      </c>
      <c r="L203" s="47" t="s">
        <v>51</v>
      </c>
    </row>
    <row r="204" spans="2:12" ht="9.75">
      <c r="B204" s="135"/>
      <c r="C204" s="63" t="s">
        <v>468</v>
      </c>
      <c r="D204" s="113" t="s">
        <v>25</v>
      </c>
      <c r="E204" s="65">
        <v>218226</v>
      </c>
      <c r="F204" s="65">
        <f t="shared" si="14"/>
        <v>196403.4</v>
      </c>
      <c r="G204" s="136"/>
      <c r="I204" s="67">
        <f t="shared" si="17"/>
        <v>90910</v>
      </c>
      <c r="J204" s="46"/>
      <c r="K204" s="105">
        <v>90910</v>
      </c>
      <c r="L204" s="47" t="s">
        <v>51</v>
      </c>
    </row>
    <row r="205" spans="2:12" ht="9.75">
      <c r="B205" s="135"/>
      <c r="C205" s="63" t="s">
        <v>175</v>
      </c>
      <c r="D205" s="113" t="s">
        <v>25</v>
      </c>
      <c r="E205" s="65">
        <v>280437</v>
      </c>
      <c r="F205" s="65">
        <f t="shared" si="14"/>
        <v>252393.3</v>
      </c>
      <c r="G205" s="136"/>
      <c r="I205" s="67">
        <f t="shared" si="17"/>
        <v>161002</v>
      </c>
      <c r="J205" s="46"/>
      <c r="K205" s="105">
        <v>161002</v>
      </c>
      <c r="L205" s="47" t="s">
        <v>51</v>
      </c>
    </row>
    <row r="206" spans="2:12" ht="9.75">
      <c r="B206" s="135"/>
      <c r="C206" s="63" t="s">
        <v>176</v>
      </c>
      <c r="D206" s="113" t="s">
        <v>25</v>
      </c>
      <c r="E206" s="65">
        <v>550990</v>
      </c>
      <c r="F206" s="65">
        <f t="shared" si="14"/>
        <v>495891</v>
      </c>
      <c r="G206" s="136"/>
      <c r="I206" s="67">
        <f t="shared" si="17"/>
        <v>337387</v>
      </c>
      <c r="J206" s="46"/>
      <c r="K206" s="105">
        <v>337387</v>
      </c>
      <c r="L206" s="47" t="s">
        <v>51</v>
      </c>
    </row>
    <row r="207" spans="2:12" ht="9.75">
      <c r="B207" s="135"/>
      <c r="C207" s="63" t="s">
        <v>177</v>
      </c>
      <c r="D207" s="113" t="s">
        <v>25</v>
      </c>
      <c r="E207" s="65">
        <v>649132</v>
      </c>
      <c r="F207" s="65">
        <f t="shared" si="14"/>
        <v>584218.8</v>
      </c>
      <c r="G207" s="136"/>
      <c r="I207" s="67">
        <f t="shared" si="17"/>
        <v>259156</v>
      </c>
      <c r="J207" s="46"/>
      <c r="K207" s="105">
        <v>259156</v>
      </c>
      <c r="L207" s="47" t="s">
        <v>51</v>
      </c>
    </row>
    <row r="208" spans="2:12" ht="9.75">
      <c r="B208" s="135"/>
      <c r="C208" s="69" t="s">
        <v>178</v>
      </c>
      <c r="D208" s="128" t="s">
        <v>25</v>
      </c>
      <c r="E208" s="71">
        <v>610584</v>
      </c>
      <c r="F208" s="71">
        <f t="shared" si="14"/>
        <v>549525.6</v>
      </c>
      <c r="G208" s="136"/>
      <c r="I208" s="67">
        <f t="shared" si="17"/>
        <v>254842.99999999997</v>
      </c>
      <c r="J208" s="46"/>
      <c r="K208" s="105">
        <v>254843</v>
      </c>
      <c r="L208" s="47" t="s">
        <v>51</v>
      </c>
    </row>
    <row r="209" spans="2:12" ht="12">
      <c r="B209" s="80"/>
      <c r="C209" s="80" t="s">
        <v>179</v>
      </c>
      <c r="D209" s="73"/>
      <c r="E209" s="74"/>
      <c r="F209" s="75"/>
      <c r="G209" s="91"/>
      <c r="I209" s="67"/>
      <c r="J209" s="45"/>
      <c r="K209" s="129"/>
      <c r="L209" s="47"/>
    </row>
    <row r="210" spans="2:12" ht="9.75">
      <c r="B210" s="135"/>
      <c r="C210" s="89" t="s">
        <v>180</v>
      </c>
      <c r="D210" s="111" t="s">
        <v>25</v>
      </c>
      <c r="E210" s="78">
        <v>210575</v>
      </c>
      <c r="F210" s="78">
        <f t="shared" si="14"/>
        <v>189517.5</v>
      </c>
      <c r="G210" s="137"/>
      <c r="I210" s="67">
        <f aca="true" t="shared" si="18" ref="I210:I215">K210/100*(100-J210)</f>
        <v>141800</v>
      </c>
      <c r="J210" s="46"/>
      <c r="K210" s="105">
        <v>141800</v>
      </c>
      <c r="L210" s="47" t="s">
        <v>51</v>
      </c>
    </row>
    <row r="211" spans="2:12" ht="9.75">
      <c r="B211" s="135"/>
      <c r="C211" s="62" t="s">
        <v>402</v>
      </c>
      <c r="D211" s="113" t="s">
        <v>25</v>
      </c>
      <c r="E211" s="65">
        <v>218732</v>
      </c>
      <c r="F211" s="65">
        <f t="shared" si="14"/>
        <v>196858.8</v>
      </c>
      <c r="G211" s="137"/>
      <c r="I211" s="67">
        <f t="shared" si="18"/>
        <v>175000</v>
      </c>
      <c r="J211" s="46"/>
      <c r="K211" s="105">
        <v>175000</v>
      </c>
      <c r="L211" s="47" t="s">
        <v>51</v>
      </c>
    </row>
    <row r="212" spans="2:12" ht="9.75">
      <c r="B212" s="135"/>
      <c r="C212" s="62" t="s">
        <v>181</v>
      </c>
      <c r="D212" s="113" t="s">
        <v>25</v>
      </c>
      <c r="E212" s="65">
        <v>249789</v>
      </c>
      <c r="F212" s="65">
        <f t="shared" si="14"/>
        <v>224810.1</v>
      </c>
      <c r="G212" s="137"/>
      <c r="I212" s="67">
        <f t="shared" si="18"/>
        <v>166000</v>
      </c>
      <c r="J212" s="46"/>
      <c r="K212" s="105">
        <v>166000</v>
      </c>
      <c r="L212" s="47" t="s">
        <v>51</v>
      </c>
    </row>
    <row r="213" spans="2:12" ht="9.75">
      <c r="B213" s="135"/>
      <c r="C213" s="62" t="s">
        <v>182</v>
      </c>
      <c r="D213" s="113" t="s">
        <v>25</v>
      </c>
      <c r="E213" s="65">
        <v>296596</v>
      </c>
      <c r="F213" s="65">
        <f t="shared" si="14"/>
        <v>266936.4</v>
      </c>
      <c r="G213" s="137"/>
      <c r="I213" s="67">
        <f t="shared" si="18"/>
        <v>199000</v>
      </c>
      <c r="J213" s="46"/>
      <c r="K213" s="105">
        <v>199000</v>
      </c>
      <c r="L213" s="47" t="s">
        <v>51</v>
      </c>
    </row>
    <row r="214" spans="2:12" ht="9.75">
      <c r="B214" s="135"/>
      <c r="C214" s="62" t="s">
        <v>403</v>
      </c>
      <c r="D214" s="113" t="s">
        <v>25</v>
      </c>
      <c r="E214" s="65">
        <v>284123</v>
      </c>
      <c r="F214" s="65">
        <f t="shared" si="14"/>
        <v>255710.7</v>
      </c>
      <c r="G214" s="137"/>
      <c r="I214" s="67">
        <f>K214/100*(100-J214)</f>
        <v>98890</v>
      </c>
      <c r="J214" s="46"/>
      <c r="K214" s="105">
        <v>98890</v>
      </c>
      <c r="L214" s="47" t="s">
        <v>51</v>
      </c>
    </row>
    <row r="215" spans="2:12" ht="9.75">
      <c r="B215" s="135"/>
      <c r="C215" s="62" t="s">
        <v>183</v>
      </c>
      <c r="D215" s="113" t="s">
        <v>25</v>
      </c>
      <c r="E215" s="65">
        <v>253126</v>
      </c>
      <c r="F215" s="65">
        <f t="shared" si="14"/>
        <v>227813.4</v>
      </c>
      <c r="G215" s="137"/>
      <c r="I215" s="67">
        <f t="shared" si="18"/>
        <v>169400</v>
      </c>
      <c r="J215" s="46"/>
      <c r="K215" s="105">
        <v>169400</v>
      </c>
      <c r="L215" s="47" t="s">
        <v>51</v>
      </c>
    </row>
    <row r="216" spans="2:12" ht="12">
      <c r="B216" s="80"/>
      <c r="C216" s="80" t="s">
        <v>184</v>
      </c>
      <c r="D216" s="73"/>
      <c r="E216" s="74"/>
      <c r="F216" s="75"/>
      <c r="G216" s="91"/>
      <c r="I216" s="67"/>
      <c r="J216" s="46"/>
      <c r="K216" s="138"/>
      <c r="L216" s="47"/>
    </row>
    <row r="217" spans="2:12" ht="9.75">
      <c r="B217" s="123"/>
      <c r="C217" s="103" t="s">
        <v>185</v>
      </c>
      <c r="D217" s="111" t="s">
        <v>25</v>
      </c>
      <c r="E217" s="78">
        <f>I217*(1+$K$4/100)</f>
        <v>3835</v>
      </c>
      <c r="F217" s="78">
        <f t="shared" si="14"/>
        <v>3451.5</v>
      </c>
      <c r="G217" s="112"/>
      <c r="I217" s="67">
        <f aca="true" t="shared" si="19" ref="I217:I222">K217/100*(100-J217)</f>
        <v>2950</v>
      </c>
      <c r="J217" s="46"/>
      <c r="K217" s="105">
        <v>2950</v>
      </c>
      <c r="L217" s="47" t="s">
        <v>118</v>
      </c>
    </row>
    <row r="218" spans="2:12" ht="9.75">
      <c r="B218" s="123"/>
      <c r="C218" s="103" t="s">
        <v>186</v>
      </c>
      <c r="D218" s="113" t="s">
        <v>25</v>
      </c>
      <c r="E218" s="65">
        <v>14960</v>
      </c>
      <c r="F218" s="65">
        <f t="shared" si="14"/>
        <v>13464</v>
      </c>
      <c r="G218" s="112"/>
      <c r="I218" s="67">
        <f>K218/100*(100-J218)</f>
        <v>11570</v>
      </c>
      <c r="J218" s="46"/>
      <c r="K218" s="105">
        <v>11570</v>
      </c>
      <c r="L218" s="47" t="s">
        <v>51</v>
      </c>
    </row>
    <row r="219" spans="2:12" ht="9.75">
      <c r="B219" s="123"/>
      <c r="C219" s="106" t="s">
        <v>187</v>
      </c>
      <c r="D219" s="113" t="s">
        <v>25</v>
      </c>
      <c r="E219" s="65">
        <v>18434</v>
      </c>
      <c r="F219" s="65">
        <f aca="true" t="shared" si="20" ref="F219:F271">E219-(E219/100*$K$6)</f>
        <v>16590.6</v>
      </c>
      <c r="G219" s="112"/>
      <c r="I219" s="67">
        <f t="shared" si="19"/>
        <v>14040</v>
      </c>
      <c r="J219" s="46"/>
      <c r="K219" s="139">
        <v>14040</v>
      </c>
      <c r="L219" s="47" t="s">
        <v>51</v>
      </c>
    </row>
    <row r="220" spans="2:12" ht="9.75">
      <c r="B220" s="123"/>
      <c r="C220" s="106" t="s">
        <v>188</v>
      </c>
      <c r="D220" s="113" t="s">
        <v>25</v>
      </c>
      <c r="E220" s="65">
        <v>6121</v>
      </c>
      <c r="F220" s="65">
        <f t="shared" si="20"/>
        <v>5508.9</v>
      </c>
      <c r="G220" s="112"/>
      <c r="I220" s="67">
        <f t="shared" si="19"/>
        <v>4635</v>
      </c>
      <c r="J220" s="46"/>
      <c r="K220" s="139">
        <v>4635</v>
      </c>
      <c r="L220" s="47" t="s">
        <v>51</v>
      </c>
    </row>
    <row r="221" spans="2:12" ht="9.75">
      <c r="B221" s="123"/>
      <c r="C221" s="106" t="s">
        <v>189</v>
      </c>
      <c r="D221" s="113" t="s">
        <v>25</v>
      </c>
      <c r="E221" s="65">
        <v>8467</v>
      </c>
      <c r="F221" s="65">
        <f t="shared" si="20"/>
        <v>7620.3</v>
      </c>
      <c r="G221" s="112"/>
      <c r="I221" s="67">
        <f t="shared" si="19"/>
        <v>5200</v>
      </c>
      <c r="J221" s="46"/>
      <c r="K221" s="139">
        <v>5200</v>
      </c>
      <c r="L221" s="47" t="s">
        <v>51</v>
      </c>
    </row>
    <row r="222" spans="2:12" ht="9.75">
      <c r="B222" s="123"/>
      <c r="C222" s="103" t="s">
        <v>190</v>
      </c>
      <c r="D222" s="113" t="s">
        <v>25</v>
      </c>
      <c r="E222" s="65">
        <v>5404</v>
      </c>
      <c r="F222" s="65">
        <f t="shared" si="20"/>
        <v>4863.6</v>
      </c>
      <c r="G222" s="112"/>
      <c r="I222" s="67">
        <f t="shared" si="19"/>
        <v>1080</v>
      </c>
      <c r="J222" s="46"/>
      <c r="K222" s="105">
        <v>1080</v>
      </c>
      <c r="L222" s="47" t="s">
        <v>51</v>
      </c>
    </row>
    <row r="223" spans="2:12" ht="9.75">
      <c r="B223" s="123"/>
      <c r="C223" s="103" t="s">
        <v>191</v>
      </c>
      <c r="D223" s="113" t="s">
        <v>25</v>
      </c>
      <c r="E223" s="65">
        <v>6502</v>
      </c>
      <c r="F223" s="65">
        <f t="shared" si="20"/>
        <v>5851.8</v>
      </c>
      <c r="G223" s="112"/>
      <c r="I223" s="67">
        <f>K223/100*(100-J223)</f>
        <v>1925</v>
      </c>
      <c r="J223" s="46"/>
      <c r="K223" s="105">
        <v>1925</v>
      </c>
      <c r="L223" s="47" t="s">
        <v>51</v>
      </c>
    </row>
    <row r="224" spans="2:12" ht="9.75">
      <c r="B224" s="123"/>
      <c r="C224" s="103" t="s">
        <v>455</v>
      </c>
      <c r="D224" s="113" t="s">
        <v>25</v>
      </c>
      <c r="E224" s="65">
        <v>91</v>
      </c>
      <c r="F224" s="65">
        <f t="shared" si="20"/>
        <v>81.9</v>
      </c>
      <c r="G224" s="112"/>
      <c r="I224" s="67">
        <f>K224/100*(100-J224)</f>
        <v>50</v>
      </c>
      <c r="J224" s="46"/>
      <c r="K224" s="105">
        <v>50</v>
      </c>
      <c r="L224" s="47" t="s">
        <v>118</v>
      </c>
    </row>
    <row r="225" spans="2:12" ht="9.75">
      <c r="B225" s="123"/>
      <c r="C225" s="103" t="s">
        <v>192</v>
      </c>
      <c r="D225" s="113" t="s">
        <v>25</v>
      </c>
      <c r="E225" s="65">
        <v>91</v>
      </c>
      <c r="F225" s="65">
        <f t="shared" si="20"/>
        <v>81.9</v>
      </c>
      <c r="G225" s="112"/>
      <c r="I225" s="67">
        <f>K225/100*(100-J225)</f>
        <v>65.384</v>
      </c>
      <c r="J225" s="46"/>
      <c r="K225" s="105">
        <v>65.384</v>
      </c>
      <c r="L225" s="47" t="s">
        <v>118</v>
      </c>
    </row>
    <row r="226" spans="2:12" ht="9.75">
      <c r="B226" s="123"/>
      <c r="C226" s="103" t="s">
        <v>456</v>
      </c>
      <c r="D226" s="113" t="s">
        <v>25</v>
      </c>
      <c r="E226" s="65">
        <v>187</v>
      </c>
      <c r="F226" s="65">
        <f t="shared" si="20"/>
        <v>168.3</v>
      </c>
      <c r="G226" s="112"/>
      <c r="I226" s="67">
        <f>K226/100*(100-J226)</f>
        <v>116.923</v>
      </c>
      <c r="J226" s="46"/>
      <c r="K226" s="105">
        <v>116.923</v>
      </c>
      <c r="L226" s="47" t="s">
        <v>118</v>
      </c>
    </row>
    <row r="227" spans="2:12" ht="9.75">
      <c r="B227" s="123"/>
      <c r="C227" s="107" t="s">
        <v>193</v>
      </c>
      <c r="D227" s="128" t="s">
        <v>25</v>
      </c>
      <c r="E227" s="71">
        <v>195</v>
      </c>
      <c r="F227" s="71">
        <f t="shared" si="20"/>
        <v>175.5</v>
      </c>
      <c r="G227" s="112"/>
      <c r="I227" s="67">
        <f>K227/100*(100-J227)</f>
        <v>103.07690000000001</v>
      </c>
      <c r="J227" s="46"/>
      <c r="K227" s="105">
        <v>103.0769</v>
      </c>
      <c r="L227" s="47" t="s">
        <v>118</v>
      </c>
    </row>
    <row r="228" spans="2:12" ht="12">
      <c r="B228" s="80"/>
      <c r="C228" s="80" t="s">
        <v>194</v>
      </c>
      <c r="D228" s="73"/>
      <c r="E228" s="74"/>
      <c r="F228" s="75"/>
      <c r="G228" s="84"/>
      <c r="I228" s="140"/>
      <c r="J228" s="86"/>
      <c r="K228" s="141"/>
      <c r="L228" s="88"/>
    </row>
    <row r="229" spans="2:12" ht="9.75">
      <c r="B229" s="142"/>
      <c r="C229" s="81" t="s">
        <v>195</v>
      </c>
      <c r="D229" s="111" t="s">
        <v>25</v>
      </c>
      <c r="E229" s="78">
        <v>755</v>
      </c>
      <c r="F229" s="78">
        <f t="shared" si="20"/>
        <v>679.5</v>
      </c>
      <c r="G229" s="66"/>
      <c r="H229" s="66"/>
      <c r="I229" s="67">
        <f aca="true" t="shared" si="21" ref="I229:I235">K229/100*(100-J229)</f>
        <v>370</v>
      </c>
      <c r="J229" s="46"/>
      <c r="K229" s="127">
        <v>370</v>
      </c>
      <c r="L229" s="47" t="s">
        <v>196</v>
      </c>
    </row>
    <row r="230" spans="2:12" ht="9.75">
      <c r="B230" s="142"/>
      <c r="C230" s="81" t="s">
        <v>197</v>
      </c>
      <c r="D230" s="111" t="s">
        <v>25</v>
      </c>
      <c r="E230" s="65">
        <v>755</v>
      </c>
      <c r="F230" s="65">
        <f t="shared" si="20"/>
        <v>679.5</v>
      </c>
      <c r="G230" s="143"/>
      <c r="I230" s="124">
        <f>K230/100*(100-J230)</f>
        <v>350</v>
      </c>
      <c r="J230" s="125"/>
      <c r="K230" s="138">
        <v>350</v>
      </c>
      <c r="L230" s="47" t="s">
        <v>196</v>
      </c>
    </row>
    <row r="231" spans="2:12" ht="9.75">
      <c r="B231" s="142"/>
      <c r="C231" s="81" t="s">
        <v>198</v>
      </c>
      <c r="D231" s="111" t="s">
        <v>25</v>
      </c>
      <c r="E231" s="65">
        <v>896</v>
      </c>
      <c r="F231" s="65">
        <f t="shared" si="20"/>
        <v>806.4</v>
      </c>
      <c r="G231" s="143"/>
      <c r="I231" s="67">
        <f t="shared" si="21"/>
        <v>689</v>
      </c>
      <c r="J231" s="46"/>
      <c r="K231" s="138">
        <v>689</v>
      </c>
      <c r="L231" s="47" t="s">
        <v>118</v>
      </c>
    </row>
    <row r="232" spans="2:12" ht="9.75">
      <c r="B232" s="142"/>
      <c r="C232" s="81" t="s">
        <v>493</v>
      </c>
      <c r="D232" s="111" t="s">
        <v>25</v>
      </c>
      <c r="E232" s="65">
        <v>686</v>
      </c>
      <c r="F232" s="65">
        <f t="shared" si="20"/>
        <v>617.4</v>
      </c>
      <c r="G232" s="143"/>
      <c r="I232" s="67">
        <v>496</v>
      </c>
      <c r="J232" s="46"/>
      <c r="K232" s="138">
        <v>496</v>
      </c>
      <c r="L232" s="47" t="s">
        <v>118</v>
      </c>
    </row>
    <row r="233" spans="2:12" ht="9.75">
      <c r="B233" s="62"/>
      <c r="C233" s="81" t="s">
        <v>491</v>
      </c>
      <c r="D233" s="111" t="s">
        <v>25</v>
      </c>
      <c r="E233" s="65">
        <v>1099</v>
      </c>
      <c r="F233" s="65">
        <f t="shared" si="20"/>
        <v>989.1</v>
      </c>
      <c r="G233" s="143"/>
      <c r="I233" s="67">
        <f t="shared" si="21"/>
        <v>572</v>
      </c>
      <c r="J233" s="46"/>
      <c r="K233" s="138">
        <v>572</v>
      </c>
      <c r="L233" s="47" t="s">
        <v>118</v>
      </c>
    </row>
    <row r="234" spans="2:12" ht="9.75">
      <c r="B234" s="62"/>
      <c r="C234" s="81" t="s">
        <v>199</v>
      </c>
      <c r="D234" s="111" t="s">
        <v>25</v>
      </c>
      <c r="E234" s="65">
        <v>982</v>
      </c>
      <c r="F234" s="65">
        <f t="shared" si="20"/>
        <v>883.8</v>
      </c>
      <c r="G234" s="66"/>
      <c r="I234" s="67">
        <f t="shared" si="21"/>
        <v>518</v>
      </c>
      <c r="J234" s="46"/>
      <c r="K234" s="138">
        <v>518</v>
      </c>
      <c r="L234" s="47" t="s">
        <v>118</v>
      </c>
    </row>
    <row r="235" spans="2:12" ht="9.75">
      <c r="B235" s="62"/>
      <c r="C235" s="69" t="s">
        <v>200</v>
      </c>
      <c r="D235" s="144" t="s">
        <v>25</v>
      </c>
      <c r="E235" s="71">
        <v>749</v>
      </c>
      <c r="F235" s="71">
        <f t="shared" si="20"/>
        <v>674.1</v>
      </c>
      <c r="G235" s="66"/>
      <c r="I235" s="67">
        <f t="shared" si="21"/>
        <v>437</v>
      </c>
      <c r="J235" s="46"/>
      <c r="K235" s="138">
        <v>437</v>
      </c>
      <c r="L235" s="47" t="s">
        <v>118</v>
      </c>
    </row>
    <row r="236" spans="2:12" ht="12">
      <c r="B236" s="80"/>
      <c r="C236" s="80" t="s">
        <v>201</v>
      </c>
      <c r="D236" s="73"/>
      <c r="E236" s="74"/>
      <c r="F236" s="75"/>
      <c r="G236" s="100"/>
      <c r="I236" s="67"/>
      <c r="J236" s="46"/>
      <c r="K236" s="138"/>
      <c r="L236" s="47"/>
    </row>
    <row r="237" spans="2:12" ht="9.75">
      <c r="B237" s="62"/>
      <c r="C237" s="81" t="s">
        <v>202</v>
      </c>
      <c r="D237" s="64" t="s">
        <v>25</v>
      </c>
      <c r="E237" s="78">
        <v>674</v>
      </c>
      <c r="F237" s="78">
        <f t="shared" si="20"/>
        <v>606.6</v>
      </c>
      <c r="G237" s="66"/>
      <c r="I237" s="67">
        <f>K237/100*(100-J237)</f>
        <v>420</v>
      </c>
      <c r="J237" s="46"/>
      <c r="K237" s="138">
        <v>420</v>
      </c>
      <c r="L237" s="47" t="s">
        <v>196</v>
      </c>
    </row>
    <row r="238" spans="2:12" ht="9.75">
      <c r="B238" s="62"/>
      <c r="C238" s="63" t="s">
        <v>203</v>
      </c>
      <c r="D238" s="95" t="s">
        <v>25</v>
      </c>
      <c r="E238" s="65">
        <v>962</v>
      </c>
      <c r="F238" s="65">
        <f t="shared" si="20"/>
        <v>865.8</v>
      </c>
      <c r="G238" s="66"/>
      <c r="I238" s="67">
        <f>K238/100*(100-J238)</f>
        <v>713</v>
      </c>
      <c r="J238" s="46"/>
      <c r="K238" s="138">
        <v>713</v>
      </c>
      <c r="L238" s="47" t="s">
        <v>118</v>
      </c>
    </row>
    <row r="239" spans="2:12" ht="9.75">
      <c r="B239" s="62"/>
      <c r="C239" s="63" t="s">
        <v>204</v>
      </c>
      <c r="D239" s="95" t="s">
        <v>25</v>
      </c>
      <c r="E239" s="65">
        <v>1417</v>
      </c>
      <c r="F239" s="65">
        <f t="shared" si="20"/>
        <v>1275.3</v>
      </c>
      <c r="G239" s="66"/>
      <c r="I239" s="67">
        <f>K239/100*(100-J239)</f>
        <v>925</v>
      </c>
      <c r="J239" s="46"/>
      <c r="K239" s="138">
        <v>925</v>
      </c>
      <c r="L239" s="47" t="s">
        <v>118</v>
      </c>
    </row>
    <row r="240" spans="2:12" ht="9.75">
      <c r="B240" s="62"/>
      <c r="C240" s="63" t="s">
        <v>421</v>
      </c>
      <c r="D240" s="95" t="s">
        <v>25</v>
      </c>
      <c r="E240" s="65">
        <v>858</v>
      </c>
      <c r="F240" s="65">
        <f t="shared" si="20"/>
        <v>772.2</v>
      </c>
      <c r="G240" s="66"/>
      <c r="I240" s="67">
        <f>K240/100*(100-J240)</f>
        <v>416</v>
      </c>
      <c r="J240" s="46"/>
      <c r="K240" s="138">
        <v>416</v>
      </c>
      <c r="L240" s="47" t="s">
        <v>118</v>
      </c>
    </row>
    <row r="241" spans="2:12" ht="9.75">
      <c r="B241" s="62"/>
      <c r="C241" s="63" t="s">
        <v>205</v>
      </c>
      <c r="D241" s="95" t="s">
        <v>25</v>
      </c>
      <c r="E241" s="65">
        <v>884</v>
      </c>
      <c r="F241" s="65">
        <f t="shared" si="20"/>
        <v>795.6</v>
      </c>
      <c r="G241" s="66"/>
      <c r="I241" s="67">
        <f>K241/100*(100-J241)</f>
        <v>446</v>
      </c>
      <c r="J241" s="46"/>
      <c r="K241" s="138">
        <v>446</v>
      </c>
      <c r="L241" s="47" t="s">
        <v>118</v>
      </c>
    </row>
    <row r="242" spans="2:12" ht="12">
      <c r="B242" s="80"/>
      <c r="C242" s="80" t="s">
        <v>206</v>
      </c>
      <c r="D242" s="73"/>
      <c r="E242" s="74"/>
      <c r="F242" s="75"/>
      <c r="G242" s="100"/>
      <c r="I242" s="67"/>
      <c r="J242" s="46"/>
      <c r="K242" s="127"/>
      <c r="L242" s="47"/>
    </row>
    <row r="243" spans="2:12" ht="9.75">
      <c r="B243" s="62"/>
      <c r="C243" s="81" t="s">
        <v>207</v>
      </c>
      <c r="D243" s="64" t="s">
        <v>25</v>
      </c>
      <c r="E243" s="78">
        <v>1127</v>
      </c>
      <c r="F243" s="78">
        <f t="shared" si="20"/>
        <v>1014.3</v>
      </c>
      <c r="G243" s="66"/>
      <c r="I243" s="67">
        <f>K243/100*(100-J243)</f>
        <v>614</v>
      </c>
      <c r="J243" s="46"/>
      <c r="K243" s="127">
        <v>614</v>
      </c>
      <c r="L243" s="47" t="s">
        <v>118</v>
      </c>
    </row>
    <row r="244" spans="2:12" ht="9.75">
      <c r="B244" s="62"/>
      <c r="C244" s="69" t="s">
        <v>208</v>
      </c>
      <c r="D244" s="99" t="s">
        <v>25</v>
      </c>
      <c r="E244" s="71">
        <v>1279</v>
      </c>
      <c r="F244" s="71">
        <f t="shared" si="20"/>
        <v>1151.1</v>
      </c>
      <c r="G244" s="66"/>
      <c r="I244" s="67">
        <f>K244/100*(100-J244)</f>
        <v>628</v>
      </c>
      <c r="J244" s="46"/>
      <c r="K244" s="127">
        <v>628</v>
      </c>
      <c r="L244" s="47" t="s">
        <v>118</v>
      </c>
    </row>
    <row r="245" spans="2:12" ht="12">
      <c r="B245" s="80"/>
      <c r="C245" s="80" t="s">
        <v>209</v>
      </c>
      <c r="D245" s="73"/>
      <c r="E245" s="74"/>
      <c r="F245" s="75"/>
      <c r="G245" s="100"/>
      <c r="I245" s="67"/>
      <c r="J245" s="46"/>
      <c r="K245" s="127"/>
      <c r="L245" s="47"/>
    </row>
    <row r="246" spans="2:12" ht="9.75">
      <c r="B246" s="62"/>
      <c r="C246" s="81" t="s">
        <v>210</v>
      </c>
      <c r="D246" s="64" t="s">
        <v>25</v>
      </c>
      <c r="E246" s="78">
        <v>305</v>
      </c>
      <c r="F246" s="78">
        <f t="shared" si="20"/>
        <v>274.5</v>
      </c>
      <c r="G246" s="66"/>
      <c r="I246" s="67">
        <f>K246/100*(100-J246)</f>
        <v>230.769</v>
      </c>
      <c r="J246" s="46"/>
      <c r="K246" s="127">
        <v>230.769</v>
      </c>
      <c r="L246" s="47" t="s">
        <v>118</v>
      </c>
    </row>
    <row r="247" spans="2:12" ht="9.75">
      <c r="B247" s="62"/>
      <c r="C247" s="63" t="s">
        <v>211</v>
      </c>
      <c r="D247" s="95" t="s">
        <v>25</v>
      </c>
      <c r="E247" s="65">
        <f>I247*(1+$K$4/100)</f>
        <v>404.99940000000004</v>
      </c>
      <c r="F247" s="65">
        <f t="shared" si="20"/>
        <v>364.49946</v>
      </c>
      <c r="G247" s="66"/>
      <c r="I247" s="67">
        <f>K247/100*(100-J247)</f>
        <v>311.538</v>
      </c>
      <c r="J247" s="46"/>
      <c r="K247" s="127">
        <v>311.538</v>
      </c>
      <c r="L247" s="47" t="s">
        <v>118</v>
      </c>
    </row>
    <row r="248" spans="2:12" ht="9.75">
      <c r="B248" s="62"/>
      <c r="C248" s="63" t="s">
        <v>212</v>
      </c>
      <c r="D248" s="95" t="s">
        <v>25</v>
      </c>
      <c r="E248" s="65">
        <f>I248*(1+$K$4/100)</f>
        <v>392.0046</v>
      </c>
      <c r="F248" s="65">
        <f t="shared" si="20"/>
        <v>352.80413999999996</v>
      </c>
      <c r="G248" s="66"/>
      <c r="I248" s="67">
        <f>K248/100*(100-J248)</f>
        <v>301.542</v>
      </c>
      <c r="J248" s="46"/>
      <c r="K248" s="127">
        <v>301.542</v>
      </c>
      <c r="L248" s="47" t="s">
        <v>118</v>
      </c>
    </row>
    <row r="249" spans="2:12" ht="9.75">
      <c r="B249" s="62"/>
      <c r="C249" s="63" t="s">
        <v>213</v>
      </c>
      <c r="D249" s="95" t="s">
        <v>25</v>
      </c>
      <c r="E249" s="65">
        <f>I249*(1+$K$4/100)</f>
        <v>403.9997</v>
      </c>
      <c r="F249" s="65">
        <f t="shared" si="20"/>
        <v>363.59973</v>
      </c>
      <c r="G249" s="66"/>
      <c r="I249" s="67">
        <f>K249/100*(100-J249)</f>
        <v>310.769</v>
      </c>
      <c r="J249" s="46"/>
      <c r="K249" s="127">
        <v>310.769</v>
      </c>
      <c r="L249" s="47" t="s">
        <v>118</v>
      </c>
    </row>
    <row r="250" spans="2:12" ht="9.75">
      <c r="B250" s="62"/>
      <c r="C250" s="145" t="s">
        <v>214</v>
      </c>
      <c r="D250" s="99" t="s">
        <v>25</v>
      </c>
      <c r="E250" s="71">
        <v>686</v>
      </c>
      <c r="F250" s="71">
        <f t="shared" si="20"/>
        <v>617.4</v>
      </c>
      <c r="G250" s="66"/>
      <c r="I250" s="67">
        <f>K250/100*(100-J250)</f>
        <v>350</v>
      </c>
      <c r="J250" s="46"/>
      <c r="K250" s="127">
        <v>350</v>
      </c>
      <c r="L250" s="47" t="s">
        <v>118</v>
      </c>
    </row>
    <row r="251" spans="2:12" ht="12">
      <c r="B251" s="80"/>
      <c r="C251" s="80" t="s">
        <v>215</v>
      </c>
      <c r="D251" s="73"/>
      <c r="E251" s="74"/>
      <c r="F251" s="75"/>
      <c r="G251" s="100"/>
      <c r="I251" s="67"/>
      <c r="J251" s="45"/>
      <c r="K251" s="67"/>
      <c r="L251" s="119"/>
    </row>
    <row r="252" spans="2:12" ht="9.75">
      <c r="B252" s="89"/>
      <c r="C252" s="81" t="s">
        <v>216</v>
      </c>
      <c r="D252" s="64" t="s">
        <v>25</v>
      </c>
      <c r="E252" s="78">
        <v>1012</v>
      </c>
      <c r="F252" s="78">
        <f t="shared" si="20"/>
        <v>910.8</v>
      </c>
      <c r="G252" s="146"/>
      <c r="I252" s="67">
        <f aca="true" t="shared" si="22" ref="I252:I259">K252/100*(100-J252)</f>
        <v>573.846</v>
      </c>
      <c r="J252" s="46"/>
      <c r="K252" s="138">
        <v>573.846</v>
      </c>
      <c r="L252" s="119" t="s">
        <v>217</v>
      </c>
    </row>
    <row r="253" spans="2:12" ht="9.75">
      <c r="B253" s="62"/>
      <c r="C253" s="81" t="s">
        <v>218</v>
      </c>
      <c r="D253" s="95" t="s">
        <v>25</v>
      </c>
      <c r="E253" s="65">
        <v>1110</v>
      </c>
      <c r="F253" s="65">
        <f t="shared" si="20"/>
        <v>999</v>
      </c>
      <c r="G253" s="146"/>
      <c r="I253" s="67">
        <f t="shared" si="22"/>
        <v>621.538</v>
      </c>
      <c r="J253" s="46"/>
      <c r="K253" s="138">
        <v>621.538</v>
      </c>
      <c r="L253" s="119" t="s">
        <v>217</v>
      </c>
    </row>
    <row r="254" spans="2:12" ht="9.75">
      <c r="B254" s="62"/>
      <c r="C254" s="81" t="s">
        <v>494</v>
      </c>
      <c r="D254" s="95" t="s">
        <v>25</v>
      </c>
      <c r="E254" s="65">
        <v>1197</v>
      </c>
      <c r="F254" s="65">
        <f t="shared" si="20"/>
        <v>1077.3</v>
      </c>
      <c r="G254" s="66"/>
      <c r="I254" s="67">
        <f t="shared" si="22"/>
        <v>512</v>
      </c>
      <c r="J254" s="46"/>
      <c r="K254" s="138">
        <v>512</v>
      </c>
      <c r="L254" s="119" t="s">
        <v>118</v>
      </c>
    </row>
    <row r="255" spans="2:12" ht="9.75">
      <c r="B255" s="62"/>
      <c r="C255" s="63" t="s">
        <v>219</v>
      </c>
      <c r="D255" s="95" t="s">
        <v>25</v>
      </c>
      <c r="E255" s="65">
        <v>995</v>
      </c>
      <c r="F255" s="65">
        <f t="shared" si="20"/>
        <v>895.5</v>
      </c>
      <c r="G255" s="66"/>
      <c r="I255" s="67">
        <f t="shared" si="22"/>
        <v>484.99999999999994</v>
      </c>
      <c r="J255" s="46"/>
      <c r="K255" s="127">
        <v>485</v>
      </c>
      <c r="L255" s="119" t="s">
        <v>118</v>
      </c>
    </row>
    <row r="256" spans="2:12" ht="9.75">
      <c r="B256" s="62"/>
      <c r="C256" s="63" t="s">
        <v>220</v>
      </c>
      <c r="D256" s="95" t="s">
        <v>25</v>
      </c>
      <c r="E256" s="65">
        <v>1286</v>
      </c>
      <c r="F256" s="65">
        <f t="shared" si="20"/>
        <v>1157.4</v>
      </c>
      <c r="G256" s="66"/>
      <c r="I256" s="67">
        <f t="shared" si="22"/>
        <v>478.46099999999996</v>
      </c>
      <c r="J256" s="46"/>
      <c r="K256" s="127">
        <v>478.461</v>
      </c>
      <c r="L256" s="119" t="s">
        <v>118</v>
      </c>
    </row>
    <row r="257" spans="2:12" ht="9.75">
      <c r="B257" s="62"/>
      <c r="C257" s="63" t="s">
        <v>221</v>
      </c>
      <c r="D257" s="95" t="s">
        <v>25</v>
      </c>
      <c r="E257" s="65">
        <v>983</v>
      </c>
      <c r="F257" s="65">
        <f t="shared" si="20"/>
        <v>884.7</v>
      </c>
      <c r="G257" s="66"/>
      <c r="I257" s="67">
        <f t="shared" si="22"/>
        <v>474</v>
      </c>
      <c r="J257" s="46"/>
      <c r="K257" s="127">
        <v>474</v>
      </c>
      <c r="L257" s="119" t="s">
        <v>118</v>
      </c>
    </row>
    <row r="258" spans="2:12" ht="9.75">
      <c r="B258" s="62"/>
      <c r="C258" s="63" t="s">
        <v>222</v>
      </c>
      <c r="D258" s="95" t="s">
        <v>25</v>
      </c>
      <c r="E258" s="65">
        <v>1324</v>
      </c>
      <c r="F258" s="65">
        <f t="shared" si="20"/>
        <v>1191.6</v>
      </c>
      <c r="G258" s="66"/>
      <c r="I258" s="67">
        <f t="shared" si="22"/>
        <v>545</v>
      </c>
      <c r="J258" s="46"/>
      <c r="K258" s="127">
        <v>545</v>
      </c>
      <c r="L258" s="119" t="s">
        <v>118</v>
      </c>
    </row>
    <row r="259" spans="2:12" ht="9.75">
      <c r="B259" s="62"/>
      <c r="C259" s="69" t="s">
        <v>223</v>
      </c>
      <c r="D259" s="99" t="s">
        <v>25</v>
      </c>
      <c r="E259" s="71">
        <v>1516</v>
      </c>
      <c r="F259" s="71">
        <f t="shared" si="20"/>
        <v>1364.4</v>
      </c>
      <c r="G259" s="66"/>
      <c r="I259" s="67">
        <f t="shared" si="22"/>
        <v>577</v>
      </c>
      <c r="J259" s="46"/>
      <c r="K259" s="127">
        <v>577</v>
      </c>
      <c r="L259" s="119" t="s">
        <v>118</v>
      </c>
    </row>
    <row r="260" spans="2:12" ht="12">
      <c r="B260" s="80"/>
      <c r="C260" s="80" t="s">
        <v>224</v>
      </c>
      <c r="D260" s="73"/>
      <c r="E260" s="74"/>
      <c r="F260" s="75"/>
      <c r="G260" s="100"/>
      <c r="I260" s="67"/>
      <c r="J260" s="147"/>
      <c r="K260" s="148"/>
      <c r="L260" s="119"/>
    </row>
    <row r="261" spans="2:12" ht="9.75">
      <c r="B261" s="62"/>
      <c r="C261" s="81" t="s">
        <v>225</v>
      </c>
      <c r="D261" s="64" t="s">
        <v>25</v>
      </c>
      <c r="E261" s="78">
        <v>935</v>
      </c>
      <c r="F261" s="78">
        <f t="shared" si="20"/>
        <v>841.5</v>
      </c>
      <c r="G261" s="66"/>
      <c r="I261" s="67">
        <f>K261/100*(100-J261)</f>
        <v>505.99999999999994</v>
      </c>
      <c r="J261" s="46"/>
      <c r="K261" s="138">
        <v>506</v>
      </c>
      <c r="L261" s="119" t="s">
        <v>118</v>
      </c>
    </row>
    <row r="262" spans="2:12" ht="9.75">
      <c r="B262" s="62"/>
      <c r="C262" s="63" t="s">
        <v>226</v>
      </c>
      <c r="D262" s="95" t="s">
        <v>25</v>
      </c>
      <c r="E262" s="65">
        <v>1215</v>
      </c>
      <c r="F262" s="65">
        <f t="shared" si="20"/>
        <v>1093.5</v>
      </c>
      <c r="G262" s="66"/>
      <c r="I262" s="67">
        <f>K262/100*(100-J262)</f>
        <v>533</v>
      </c>
      <c r="J262" s="46"/>
      <c r="K262" s="127">
        <v>533</v>
      </c>
      <c r="L262" s="119" t="s">
        <v>118</v>
      </c>
    </row>
    <row r="263" spans="2:12" ht="9.75">
      <c r="B263" s="62"/>
      <c r="C263" s="63" t="s">
        <v>227</v>
      </c>
      <c r="D263" s="95" t="s">
        <v>25</v>
      </c>
      <c r="E263" s="65">
        <v>1215</v>
      </c>
      <c r="F263" s="65">
        <f t="shared" si="20"/>
        <v>1093.5</v>
      </c>
      <c r="G263" s="66"/>
      <c r="I263" s="67">
        <f>K263/100*(100-J263)</f>
        <v>488.99999999999994</v>
      </c>
      <c r="J263" s="46"/>
      <c r="K263" s="138">
        <v>489</v>
      </c>
      <c r="L263" s="119" t="s">
        <v>118</v>
      </c>
    </row>
    <row r="264" spans="2:12" ht="12">
      <c r="B264" s="80"/>
      <c r="C264" s="80" t="s">
        <v>228</v>
      </c>
      <c r="D264" s="73"/>
      <c r="E264" s="74"/>
      <c r="F264" s="75"/>
      <c r="G264" s="100"/>
      <c r="I264" s="67"/>
      <c r="J264" s="147"/>
      <c r="K264" s="149"/>
      <c r="L264" s="119"/>
    </row>
    <row r="265" spans="2:12" ht="9.75">
      <c r="B265" s="62"/>
      <c r="C265" s="81" t="s">
        <v>473</v>
      </c>
      <c r="D265" s="64" t="s">
        <v>25</v>
      </c>
      <c r="E265" s="78">
        <v>1376</v>
      </c>
      <c r="F265" s="78">
        <f t="shared" si="20"/>
        <v>1238.4</v>
      </c>
      <c r="G265" s="66"/>
      <c r="I265" s="67">
        <f>K265/100*(100-J265)</f>
        <v>552</v>
      </c>
      <c r="J265" s="46"/>
      <c r="K265" s="138">
        <v>552</v>
      </c>
      <c r="L265" s="119" t="s">
        <v>118</v>
      </c>
    </row>
    <row r="266" spans="2:12" ht="9.75">
      <c r="B266" s="62"/>
      <c r="C266" s="63" t="s">
        <v>229</v>
      </c>
      <c r="D266" s="95" t="s">
        <v>25</v>
      </c>
      <c r="E266" s="78">
        <v>1396</v>
      </c>
      <c r="F266" s="65">
        <f t="shared" si="20"/>
        <v>1256.4</v>
      </c>
      <c r="G266" s="66"/>
      <c r="I266" s="67">
        <f>K266/100*(100-J266)</f>
        <v>577</v>
      </c>
      <c r="J266" s="46"/>
      <c r="K266" s="127">
        <v>577</v>
      </c>
      <c r="L266" s="119" t="s">
        <v>118</v>
      </c>
    </row>
    <row r="267" spans="2:12" ht="12">
      <c r="B267" s="80"/>
      <c r="C267" s="80" t="s">
        <v>230</v>
      </c>
      <c r="D267" s="73"/>
      <c r="E267" s="74"/>
      <c r="F267" s="75"/>
      <c r="G267" s="100"/>
      <c r="I267" s="67"/>
      <c r="J267" s="147"/>
      <c r="K267" s="149"/>
      <c r="L267" s="119"/>
    </row>
    <row r="268" spans="2:12" ht="9.75">
      <c r="B268" s="62"/>
      <c r="C268" s="81" t="s">
        <v>231</v>
      </c>
      <c r="D268" s="64" t="s">
        <v>25</v>
      </c>
      <c r="E268" s="78">
        <v>1846</v>
      </c>
      <c r="F268" s="78">
        <f t="shared" si="20"/>
        <v>1661.4</v>
      </c>
      <c r="G268" s="66"/>
      <c r="I268" s="67">
        <f>K268/100*(100-J268)</f>
        <v>944.9999999999999</v>
      </c>
      <c r="J268" s="46"/>
      <c r="K268" s="127">
        <v>945</v>
      </c>
      <c r="L268" s="119" t="s">
        <v>118</v>
      </c>
    </row>
    <row r="269" spans="2:12" ht="12">
      <c r="B269" s="80"/>
      <c r="C269" s="80" t="s">
        <v>232</v>
      </c>
      <c r="D269" s="73"/>
      <c r="E269" s="150"/>
      <c r="F269" s="75"/>
      <c r="G269" s="100"/>
      <c r="I269" s="67"/>
      <c r="J269" s="45"/>
      <c r="K269" s="67"/>
      <c r="L269" s="119"/>
    </row>
    <row r="270" spans="2:12" ht="9.75">
      <c r="B270" s="62"/>
      <c r="C270" s="81" t="s">
        <v>233</v>
      </c>
      <c r="D270" s="64" t="s">
        <v>25</v>
      </c>
      <c r="E270" s="78">
        <v>2288</v>
      </c>
      <c r="F270" s="78">
        <f t="shared" si="20"/>
        <v>2059.2</v>
      </c>
      <c r="G270" s="66"/>
      <c r="I270" s="67">
        <f aca="true" t="shared" si="23" ref="I270:I278">K270/100*(100-J270)</f>
        <v>1432</v>
      </c>
      <c r="J270" s="46"/>
      <c r="K270" s="96">
        <v>1432</v>
      </c>
      <c r="L270" s="119" t="s">
        <v>118</v>
      </c>
    </row>
    <row r="271" spans="2:12" ht="9.75">
      <c r="B271" s="62"/>
      <c r="C271" s="63" t="s">
        <v>234</v>
      </c>
      <c r="D271" s="64" t="s">
        <v>25</v>
      </c>
      <c r="E271" s="65">
        <v>2288</v>
      </c>
      <c r="F271" s="65">
        <f t="shared" si="20"/>
        <v>2059.2</v>
      </c>
      <c r="G271" s="91"/>
      <c r="I271" s="67">
        <f t="shared" si="23"/>
        <v>1432</v>
      </c>
      <c r="J271" s="46"/>
      <c r="K271" s="96">
        <v>1432</v>
      </c>
      <c r="L271" s="119" t="s">
        <v>118</v>
      </c>
    </row>
    <row r="272" spans="2:12" ht="9.75">
      <c r="B272" s="62"/>
      <c r="C272" s="63" t="s">
        <v>235</v>
      </c>
      <c r="D272" s="64" t="s">
        <v>25</v>
      </c>
      <c r="E272" s="65">
        <v>10855</v>
      </c>
      <c r="F272" s="65">
        <f aca="true" t="shared" si="24" ref="F272:F330">E272-(E272/100*$K$6)</f>
        <v>9769.5</v>
      </c>
      <c r="G272" s="66"/>
      <c r="I272" s="67">
        <f t="shared" si="23"/>
        <v>7570</v>
      </c>
      <c r="J272" s="46"/>
      <c r="K272" s="96">
        <v>7570</v>
      </c>
      <c r="L272" s="119" t="s">
        <v>118</v>
      </c>
    </row>
    <row r="273" spans="2:12" ht="9.75">
      <c r="B273" s="62"/>
      <c r="C273" s="63" t="s">
        <v>404</v>
      </c>
      <c r="D273" s="64" t="s">
        <v>25</v>
      </c>
      <c r="E273" s="65">
        <v>10725</v>
      </c>
      <c r="F273" s="65">
        <f t="shared" si="24"/>
        <v>9652.5</v>
      </c>
      <c r="G273" s="66"/>
      <c r="I273" s="67">
        <f t="shared" si="23"/>
        <v>4250</v>
      </c>
      <c r="J273" s="46"/>
      <c r="K273" s="96">
        <v>4250</v>
      </c>
      <c r="L273" s="119" t="s">
        <v>118</v>
      </c>
    </row>
    <row r="274" spans="2:12" ht="9.75">
      <c r="B274" s="62"/>
      <c r="C274" s="63" t="s">
        <v>236</v>
      </c>
      <c r="D274" s="64" t="s">
        <v>25</v>
      </c>
      <c r="E274" s="65">
        <v>7865</v>
      </c>
      <c r="F274" s="65">
        <f t="shared" si="24"/>
        <v>7078.5</v>
      </c>
      <c r="G274" s="66"/>
      <c r="I274" s="67">
        <f t="shared" si="23"/>
        <v>4460</v>
      </c>
      <c r="J274" s="46"/>
      <c r="K274" s="96">
        <v>4460</v>
      </c>
      <c r="L274" s="119" t="s">
        <v>118</v>
      </c>
    </row>
    <row r="275" spans="2:12" ht="9.75">
      <c r="B275" s="62"/>
      <c r="C275" s="63" t="s">
        <v>237</v>
      </c>
      <c r="D275" s="64" t="s">
        <v>25</v>
      </c>
      <c r="E275" s="65">
        <v>14300</v>
      </c>
      <c r="F275" s="65">
        <f t="shared" si="24"/>
        <v>12870</v>
      </c>
      <c r="G275" s="66"/>
      <c r="I275" s="67">
        <f t="shared" si="23"/>
        <v>9900</v>
      </c>
      <c r="J275" s="46"/>
      <c r="K275" s="96">
        <v>9900</v>
      </c>
      <c r="L275" s="119" t="s">
        <v>118</v>
      </c>
    </row>
    <row r="276" spans="2:12" ht="9.75">
      <c r="B276" s="62"/>
      <c r="C276" s="63" t="s">
        <v>238</v>
      </c>
      <c r="D276" s="64" t="s">
        <v>25</v>
      </c>
      <c r="E276" s="65">
        <v>17290</v>
      </c>
      <c r="F276" s="65">
        <f t="shared" si="24"/>
        <v>15561</v>
      </c>
      <c r="G276" s="66"/>
      <c r="I276" s="67">
        <f t="shared" si="23"/>
        <v>12400</v>
      </c>
      <c r="J276" s="46"/>
      <c r="K276" s="96">
        <v>12400</v>
      </c>
      <c r="L276" s="119" t="s">
        <v>118</v>
      </c>
    </row>
    <row r="277" spans="2:12" ht="9.75">
      <c r="B277" s="62"/>
      <c r="C277" s="63" t="s">
        <v>239</v>
      </c>
      <c r="D277" s="64" t="s">
        <v>25</v>
      </c>
      <c r="E277" s="65">
        <v>14300</v>
      </c>
      <c r="F277" s="65">
        <f t="shared" si="24"/>
        <v>12870</v>
      </c>
      <c r="G277" s="66"/>
      <c r="I277" s="67">
        <f t="shared" si="23"/>
        <v>10100</v>
      </c>
      <c r="J277" s="46"/>
      <c r="K277" s="96">
        <v>10100</v>
      </c>
      <c r="L277" s="119" t="s">
        <v>118</v>
      </c>
    </row>
    <row r="278" spans="2:12" ht="9.75">
      <c r="B278" s="62"/>
      <c r="C278" s="115" t="s">
        <v>240</v>
      </c>
      <c r="D278" s="99" t="s">
        <v>25</v>
      </c>
      <c r="E278" s="71">
        <v>6403</v>
      </c>
      <c r="F278" s="71">
        <f t="shared" si="24"/>
        <v>5762.7</v>
      </c>
      <c r="G278" s="66"/>
      <c r="I278" s="67">
        <f t="shared" si="23"/>
        <v>3925</v>
      </c>
      <c r="J278" s="46"/>
      <c r="K278" s="60">
        <v>3925</v>
      </c>
      <c r="L278" s="119" t="s">
        <v>118</v>
      </c>
    </row>
    <row r="279" spans="2:12" ht="12">
      <c r="B279" s="80"/>
      <c r="C279" s="80" t="s">
        <v>241</v>
      </c>
      <c r="D279" s="73"/>
      <c r="E279" s="150"/>
      <c r="F279" s="75"/>
      <c r="G279" s="100"/>
      <c r="I279" s="67"/>
      <c r="J279" s="45"/>
      <c r="K279" s="151"/>
      <c r="L279" s="47"/>
    </row>
    <row r="280" spans="2:12" ht="9.75">
      <c r="B280" s="89"/>
      <c r="C280" s="103" t="s">
        <v>242</v>
      </c>
      <c r="D280" s="64" t="s">
        <v>25</v>
      </c>
      <c r="E280" s="78">
        <v>1687</v>
      </c>
      <c r="F280" s="78">
        <f t="shared" si="24"/>
        <v>1518.3</v>
      </c>
      <c r="G280" s="66"/>
      <c r="I280" s="124">
        <f>K280/100*(100-J280)</f>
        <v>960</v>
      </c>
      <c r="J280" s="125"/>
      <c r="K280" s="105">
        <v>960</v>
      </c>
      <c r="L280" s="47" t="s">
        <v>118</v>
      </c>
    </row>
    <row r="281" spans="2:12" ht="9.75">
      <c r="B281" s="62"/>
      <c r="C281" s="103" t="s">
        <v>409</v>
      </c>
      <c r="D281" s="64" t="s">
        <v>25</v>
      </c>
      <c r="E281" s="65">
        <v>1014</v>
      </c>
      <c r="F281" s="65">
        <f t="shared" si="24"/>
        <v>912.6</v>
      </c>
      <c r="G281" s="146"/>
      <c r="I281" s="67">
        <f>K281/100*(100-J281)</f>
        <v>465.00000000000006</v>
      </c>
      <c r="J281" s="46"/>
      <c r="K281" s="105">
        <v>465</v>
      </c>
      <c r="L281" s="47" t="s">
        <v>118</v>
      </c>
    </row>
    <row r="282" spans="2:12" ht="9.75">
      <c r="B282" s="62"/>
      <c r="C282" s="103" t="s">
        <v>243</v>
      </c>
      <c r="D282" s="64" t="s">
        <v>25</v>
      </c>
      <c r="E282" s="65">
        <v>1197</v>
      </c>
      <c r="F282" s="65">
        <f t="shared" si="24"/>
        <v>1077.3</v>
      </c>
      <c r="G282" s="66"/>
      <c r="H282" s="66"/>
      <c r="I282" s="67">
        <f>K282/100*(100-J282)</f>
        <v>830.0000000000001</v>
      </c>
      <c r="J282" s="46"/>
      <c r="K282" s="105">
        <v>830</v>
      </c>
      <c r="L282" s="47" t="s">
        <v>118</v>
      </c>
    </row>
    <row r="283" spans="2:12" ht="9.75">
      <c r="B283" s="82"/>
      <c r="C283" s="145" t="s">
        <v>244</v>
      </c>
      <c r="D283" s="95" t="s">
        <v>25</v>
      </c>
      <c r="E283" s="65">
        <v>982</v>
      </c>
      <c r="F283" s="65">
        <f t="shared" si="24"/>
        <v>883.8</v>
      </c>
      <c r="G283" s="152"/>
      <c r="I283" s="67">
        <f>K283/100*(100-J283)</f>
        <v>825</v>
      </c>
      <c r="J283" s="46"/>
      <c r="K283" s="96">
        <v>825</v>
      </c>
      <c r="L283" s="47" t="s">
        <v>118</v>
      </c>
    </row>
    <row r="284" spans="2:12" ht="9.75">
      <c r="B284" s="82"/>
      <c r="C284" s="145" t="s">
        <v>245</v>
      </c>
      <c r="D284" s="99" t="s">
        <v>25</v>
      </c>
      <c r="E284" s="71">
        <v>1200</v>
      </c>
      <c r="F284" s="71">
        <f t="shared" si="24"/>
        <v>1080</v>
      </c>
      <c r="G284" s="66"/>
      <c r="I284" s="67">
        <f>K284/100*(100-J284)</f>
        <v>950</v>
      </c>
      <c r="J284" s="46"/>
      <c r="K284" s="96">
        <v>950</v>
      </c>
      <c r="L284" s="47" t="s">
        <v>118</v>
      </c>
    </row>
    <row r="285" spans="2:12" ht="12">
      <c r="B285" s="80"/>
      <c r="C285" s="80" t="s">
        <v>246</v>
      </c>
      <c r="D285" s="73"/>
      <c r="E285" s="150"/>
      <c r="F285" s="75"/>
      <c r="G285" s="100"/>
      <c r="I285" s="67"/>
      <c r="J285" s="147"/>
      <c r="K285" s="153"/>
      <c r="L285" s="47"/>
    </row>
    <row r="286" spans="2:12" ht="9.75">
      <c r="B286" s="62"/>
      <c r="C286" s="107" t="s">
        <v>247</v>
      </c>
      <c r="D286" s="70" t="s">
        <v>25</v>
      </c>
      <c r="E286" s="154">
        <v>2561</v>
      </c>
      <c r="F286" s="154">
        <f t="shared" si="24"/>
        <v>2304.9</v>
      </c>
      <c r="G286" s="83"/>
      <c r="I286" s="67">
        <f>K286/100*(100-J286)</f>
        <v>1595</v>
      </c>
      <c r="J286" s="46"/>
      <c r="K286" s="105">
        <v>1595</v>
      </c>
      <c r="L286" s="47" t="s">
        <v>118</v>
      </c>
    </row>
    <row r="287" spans="2:12" ht="12">
      <c r="B287" s="80"/>
      <c r="C287" s="80" t="s">
        <v>248</v>
      </c>
      <c r="D287" s="73"/>
      <c r="E287" s="150"/>
      <c r="F287" s="75"/>
      <c r="G287" s="155"/>
      <c r="I287" s="67"/>
      <c r="J287" s="147"/>
      <c r="K287" s="153"/>
      <c r="L287" s="47"/>
    </row>
    <row r="288" spans="2:12" ht="9.75">
      <c r="B288" s="62"/>
      <c r="C288" s="103" t="s">
        <v>469</v>
      </c>
      <c r="D288" s="64" t="s">
        <v>25</v>
      </c>
      <c r="E288" s="78">
        <v>805</v>
      </c>
      <c r="F288" s="78">
        <f t="shared" si="24"/>
        <v>724.5</v>
      </c>
      <c r="G288" s="66"/>
      <c r="I288" s="67">
        <f>K288/100*(100-J288)</f>
        <v>500</v>
      </c>
      <c r="J288" s="46"/>
      <c r="K288" s="96">
        <v>500</v>
      </c>
      <c r="L288" s="47" t="s">
        <v>118</v>
      </c>
    </row>
    <row r="289" spans="2:12" ht="9.75">
      <c r="B289" s="82"/>
      <c r="C289" s="107" t="s">
        <v>249</v>
      </c>
      <c r="D289" s="95" t="s">
        <v>25</v>
      </c>
      <c r="E289" s="65">
        <v>1846</v>
      </c>
      <c r="F289" s="65">
        <f t="shared" si="24"/>
        <v>1661.4</v>
      </c>
      <c r="G289" s="66"/>
      <c r="I289" s="85">
        <f aca="true" t="shared" si="25" ref="I289:I300">K289/100*(100-J289)</f>
        <v>985</v>
      </c>
      <c r="J289" s="86"/>
      <c r="K289" s="156">
        <v>985</v>
      </c>
      <c r="L289" s="47" t="s">
        <v>118</v>
      </c>
    </row>
    <row r="290" spans="2:12" ht="9.75">
      <c r="B290" s="62"/>
      <c r="C290" s="98" t="s">
        <v>250</v>
      </c>
      <c r="D290" s="99" t="s">
        <v>25</v>
      </c>
      <c r="E290" s="71">
        <v>1117</v>
      </c>
      <c r="F290" s="71">
        <f t="shared" si="24"/>
        <v>1005.3</v>
      </c>
      <c r="G290" s="66"/>
      <c r="I290" s="67">
        <f t="shared" si="25"/>
        <v>563.846</v>
      </c>
      <c r="J290" s="46"/>
      <c r="K290" s="96">
        <v>563.846</v>
      </c>
      <c r="L290" s="47" t="s">
        <v>118</v>
      </c>
    </row>
    <row r="291" spans="2:12" ht="12">
      <c r="B291" s="80"/>
      <c r="C291" s="80" t="s">
        <v>251</v>
      </c>
      <c r="D291" s="73"/>
      <c r="E291" s="150"/>
      <c r="F291" s="75"/>
      <c r="G291" s="100"/>
      <c r="I291" s="67"/>
      <c r="J291" s="147"/>
      <c r="K291" s="153"/>
      <c r="L291" s="47"/>
    </row>
    <row r="292" spans="2:12" ht="9.75">
      <c r="B292" s="62"/>
      <c r="C292" s="103" t="s">
        <v>252</v>
      </c>
      <c r="D292" s="64" t="s">
        <v>25</v>
      </c>
      <c r="E292" s="78">
        <v>1190</v>
      </c>
      <c r="F292" s="78">
        <f t="shared" si="24"/>
        <v>1071</v>
      </c>
      <c r="G292" s="83"/>
      <c r="I292" s="67">
        <f t="shared" si="25"/>
        <v>860</v>
      </c>
      <c r="J292" s="46"/>
      <c r="K292" s="105">
        <v>860</v>
      </c>
      <c r="L292" s="47" t="s">
        <v>118</v>
      </c>
    </row>
    <row r="293" spans="2:12" ht="9.75">
      <c r="B293" s="62"/>
      <c r="C293" s="145" t="s">
        <v>406</v>
      </c>
      <c r="D293" s="99" t="s">
        <v>25</v>
      </c>
      <c r="E293" s="71">
        <v>806</v>
      </c>
      <c r="F293" s="71">
        <f t="shared" si="24"/>
        <v>725.4</v>
      </c>
      <c r="G293" s="66"/>
      <c r="H293" s="66"/>
      <c r="I293" s="67">
        <f t="shared" si="25"/>
        <v>380</v>
      </c>
      <c r="J293" s="46"/>
      <c r="K293" s="105">
        <v>380</v>
      </c>
      <c r="L293" s="47" t="s">
        <v>118</v>
      </c>
    </row>
    <row r="294" spans="2:12" ht="12">
      <c r="B294" s="80"/>
      <c r="C294" s="80" t="s">
        <v>253</v>
      </c>
      <c r="D294" s="73"/>
      <c r="E294" s="150"/>
      <c r="F294" s="75"/>
      <c r="G294" s="100"/>
      <c r="I294" s="67"/>
      <c r="J294" s="147"/>
      <c r="K294" s="157"/>
      <c r="L294" s="47"/>
    </row>
    <row r="295" spans="2:12" ht="9.75">
      <c r="B295" s="62"/>
      <c r="C295" s="103" t="s">
        <v>254</v>
      </c>
      <c r="D295" s="64" t="s">
        <v>25</v>
      </c>
      <c r="E295" s="78">
        <v>1410</v>
      </c>
      <c r="F295" s="78">
        <f t="shared" si="24"/>
        <v>1269</v>
      </c>
      <c r="G295" s="66"/>
      <c r="I295" s="67">
        <f t="shared" si="25"/>
        <v>725</v>
      </c>
      <c r="J295" s="46"/>
      <c r="K295" s="105">
        <v>725</v>
      </c>
      <c r="L295" s="47" t="s">
        <v>118</v>
      </c>
    </row>
    <row r="296" spans="2:12" ht="9.75">
      <c r="B296" s="62"/>
      <c r="C296" s="103" t="s">
        <v>470</v>
      </c>
      <c r="D296" s="95" t="s">
        <v>25</v>
      </c>
      <c r="E296" s="65">
        <v>615</v>
      </c>
      <c r="F296" s="65">
        <f t="shared" si="24"/>
        <v>553.5</v>
      </c>
      <c r="G296" s="66"/>
      <c r="I296" s="67">
        <f t="shared" si="25"/>
        <v>323.846</v>
      </c>
      <c r="J296" s="46"/>
      <c r="K296" s="105">
        <v>323.846</v>
      </c>
      <c r="L296" s="47" t="s">
        <v>118</v>
      </c>
    </row>
    <row r="297" spans="2:12" ht="9.75">
      <c r="B297" s="62"/>
      <c r="C297" s="103" t="s">
        <v>255</v>
      </c>
      <c r="D297" s="95" t="s">
        <v>25</v>
      </c>
      <c r="E297" s="65">
        <v>624</v>
      </c>
      <c r="F297" s="65">
        <f t="shared" si="24"/>
        <v>561.6</v>
      </c>
      <c r="G297" s="66"/>
      <c r="I297" s="67">
        <f>K297/100*(100-J297)</f>
        <v>300</v>
      </c>
      <c r="J297" s="46"/>
      <c r="K297" s="105">
        <v>300</v>
      </c>
      <c r="L297" s="47" t="s">
        <v>118</v>
      </c>
    </row>
    <row r="298" spans="2:12" ht="9.75">
      <c r="B298" s="62"/>
      <c r="C298" s="103" t="s">
        <v>256</v>
      </c>
      <c r="D298" s="95" t="s">
        <v>25</v>
      </c>
      <c r="E298" s="65">
        <v>127</v>
      </c>
      <c r="F298" s="65">
        <f t="shared" si="24"/>
        <v>114.3</v>
      </c>
      <c r="G298" s="66"/>
      <c r="I298" s="67">
        <f t="shared" si="25"/>
        <v>58.461</v>
      </c>
      <c r="J298" s="46"/>
      <c r="K298" s="105">
        <v>58.461</v>
      </c>
      <c r="L298" s="47" t="s">
        <v>118</v>
      </c>
    </row>
    <row r="299" spans="2:12" ht="9.75">
      <c r="B299" s="62"/>
      <c r="C299" s="103" t="s">
        <v>257</v>
      </c>
      <c r="D299" s="95" t="s">
        <v>25</v>
      </c>
      <c r="E299" s="65">
        <v>139</v>
      </c>
      <c r="F299" s="65">
        <f t="shared" si="24"/>
        <v>125.1</v>
      </c>
      <c r="G299" s="66"/>
      <c r="I299" s="67">
        <f t="shared" si="25"/>
        <v>92</v>
      </c>
      <c r="J299" s="46"/>
      <c r="K299" s="105">
        <v>92</v>
      </c>
      <c r="L299" s="47"/>
    </row>
    <row r="300" spans="2:12" ht="9.75">
      <c r="B300" s="62"/>
      <c r="C300" s="103" t="s">
        <v>258</v>
      </c>
      <c r="D300" s="95" t="s">
        <v>25</v>
      </c>
      <c r="E300" s="65">
        <v>525</v>
      </c>
      <c r="F300" s="65">
        <f t="shared" si="24"/>
        <v>472.5</v>
      </c>
      <c r="G300" s="66"/>
      <c r="I300" s="67">
        <f t="shared" si="25"/>
        <v>240</v>
      </c>
      <c r="J300" s="46"/>
      <c r="K300" s="105">
        <v>240</v>
      </c>
      <c r="L300" s="47" t="s">
        <v>118</v>
      </c>
    </row>
    <row r="301" spans="2:12" ht="9.75">
      <c r="B301" s="82"/>
      <c r="C301" s="107" t="s">
        <v>259</v>
      </c>
      <c r="D301" s="99" t="s">
        <v>25</v>
      </c>
      <c r="E301" s="71">
        <v>113</v>
      </c>
      <c r="F301" s="71">
        <f t="shared" si="24"/>
        <v>101.7</v>
      </c>
      <c r="G301" s="66"/>
      <c r="I301" s="67">
        <f>K301/100*(100-J301)</f>
        <v>53.846</v>
      </c>
      <c r="J301" s="46"/>
      <c r="K301" s="158">
        <v>53.846</v>
      </c>
      <c r="L301" s="88" t="s">
        <v>118</v>
      </c>
    </row>
    <row r="302" spans="2:12" ht="12">
      <c r="B302" s="80"/>
      <c r="C302" s="80" t="s">
        <v>260</v>
      </c>
      <c r="D302" s="73"/>
      <c r="E302" s="74"/>
      <c r="F302" s="75"/>
      <c r="G302" s="100"/>
      <c r="I302" s="159"/>
      <c r="J302" s="147"/>
      <c r="K302" s="159"/>
      <c r="L302" s="160"/>
    </row>
    <row r="303" spans="2:12" ht="9.75">
      <c r="B303" s="62"/>
      <c r="C303" s="77" t="s">
        <v>261</v>
      </c>
      <c r="D303" s="64" t="s">
        <v>25</v>
      </c>
      <c r="E303" s="78">
        <v>120</v>
      </c>
      <c r="F303" s="78">
        <f t="shared" si="24"/>
        <v>108</v>
      </c>
      <c r="G303" s="66"/>
      <c r="I303" s="67">
        <f aca="true" t="shared" si="26" ref="I303:I308">K303/100*(100-J303)</f>
        <v>62.666</v>
      </c>
      <c r="J303" s="46"/>
      <c r="K303" s="60">
        <v>62.666</v>
      </c>
      <c r="L303" s="119" t="s">
        <v>118</v>
      </c>
    </row>
    <row r="304" spans="2:12" ht="9.75">
      <c r="B304" s="62"/>
      <c r="C304" s="77" t="s">
        <v>262</v>
      </c>
      <c r="D304" s="95" t="s">
        <v>25</v>
      </c>
      <c r="E304" s="65">
        <v>120</v>
      </c>
      <c r="F304" s="65">
        <f t="shared" si="24"/>
        <v>108</v>
      </c>
      <c r="G304" s="66"/>
      <c r="I304" s="67">
        <f t="shared" si="26"/>
        <v>62.666</v>
      </c>
      <c r="J304" s="46"/>
      <c r="K304" s="60">
        <v>62.666</v>
      </c>
      <c r="L304" s="88" t="s">
        <v>118</v>
      </c>
    </row>
    <row r="305" spans="2:12" ht="9.75">
      <c r="B305" s="62"/>
      <c r="C305" s="77" t="s">
        <v>263</v>
      </c>
      <c r="D305" s="95" t="s">
        <v>25</v>
      </c>
      <c r="E305" s="65">
        <v>120</v>
      </c>
      <c r="F305" s="65">
        <f t="shared" si="24"/>
        <v>108</v>
      </c>
      <c r="G305" s="59"/>
      <c r="I305" s="67">
        <f t="shared" si="26"/>
        <v>62.666</v>
      </c>
      <c r="J305" s="46"/>
      <c r="K305" s="60">
        <v>62.666</v>
      </c>
      <c r="L305" s="47" t="s">
        <v>118</v>
      </c>
    </row>
    <row r="306" spans="2:12" ht="9.75">
      <c r="B306" s="62"/>
      <c r="C306" s="77" t="s">
        <v>264</v>
      </c>
      <c r="D306" s="95" t="s">
        <v>25</v>
      </c>
      <c r="E306" s="65">
        <v>120</v>
      </c>
      <c r="F306" s="65">
        <f t="shared" si="24"/>
        <v>108</v>
      </c>
      <c r="G306" s="66"/>
      <c r="I306" s="67">
        <f t="shared" si="26"/>
        <v>62.666</v>
      </c>
      <c r="J306" s="46"/>
      <c r="K306" s="60">
        <v>62.666</v>
      </c>
      <c r="L306" s="47" t="s">
        <v>118</v>
      </c>
    </row>
    <row r="307" spans="2:12" ht="9.75">
      <c r="B307" s="62"/>
      <c r="C307" s="77" t="s">
        <v>265</v>
      </c>
      <c r="D307" s="95" t="s">
        <v>25</v>
      </c>
      <c r="E307" s="65">
        <v>120</v>
      </c>
      <c r="F307" s="65">
        <f t="shared" si="24"/>
        <v>108</v>
      </c>
      <c r="G307" s="66"/>
      <c r="I307" s="67">
        <f t="shared" si="26"/>
        <v>62.666</v>
      </c>
      <c r="J307" s="46"/>
      <c r="K307" s="60">
        <v>62.666</v>
      </c>
      <c r="L307" s="126" t="s">
        <v>118</v>
      </c>
    </row>
    <row r="308" spans="2:12" ht="9.75">
      <c r="B308" s="62"/>
      <c r="C308" s="77" t="s">
        <v>266</v>
      </c>
      <c r="D308" s="95" t="s">
        <v>25</v>
      </c>
      <c r="E308" s="65">
        <v>120</v>
      </c>
      <c r="F308" s="65">
        <f t="shared" si="24"/>
        <v>108</v>
      </c>
      <c r="G308" s="66"/>
      <c r="I308" s="67">
        <f t="shared" si="26"/>
        <v>62.666</v>
      </c>
      <c r="J308" s="46"/>
      <c r="K308" s="60">
        <v>62.666</v>
      </c>
      <c r="L308" s="126" t="s">
        <v>118</v>
      </c>
    </row>
    <row r="309" spans="2:12" ht="9.75">
      <c r="B309" s="62"/>
      <c r="C309" s="115" t="s">
        <v>267</v>
      </c>
      <c r="D309" s="99" t="s">
        <v>25</v>
      </c>
      <c r="E309" s="71">
        <v>120</v>
      </c>
      <c r="F309" s="71">
        <f t="shared" si="24"/>
        <v>108</v>
      </c>
      <c r="G309" s="66"/>
      <c r="I309" s="67">
        <f>K309/100*(100-J309)</f>
        <v>62.666</v>
      </c>
      <c r="J309" s="46"/>
      <c r="K309" s="60">
        <v>62.666</v>
      </c>
      <c r="L309" s="47" t="s">
        <v>118</v>
      </c>
    </row>
    <row r="310" spans="2:12" ht="12">
      <c r="B310" s="114"/>
      <c r="C310" s="80" t="s">
        <v>268</v>
      </c>
      <c r="D310" s="73"/>
      <c r="E310" s="74"/>
      <c r="F310" s="75"/>
      <c r="G310" s="100"/>
      <c r="I310" s="67"/>
      <c r="J310" s="45"/>
      <c r="K310" s="67"/>
      <c r="L310" s="47"/>
    </row>
    <row r="311" spans="2:12" ht="9.75">
      <c r="B311" s="62"/>
      <c r="C311" s="81" t="s">
        <v>269</v>
      </c>
      <c r="D311" s="64" t="s">
        <v>25</v>
      </c>
      <c r="E311" s="78">
        <v>1788</v>
      </c>
      <c r="F311" s="78">
        <f t="shared" si="24"/>
        <v>1609.2</v>
      </c>
      <c r="G311" s="66"/>
      <c r="I311" s="67">
        <f aca="true" t="shared" si="27" ref="I311:I323">K311/100*(100-J311)</f>
        <v>1010</v>
      </c>
      <c r="J311" s="46"/>
      <c r="K311" s="96">
        <v>1010</v>
      </c>
      <c r="L311" s="47" t="s">
        <v>118</v>
      </c>
    </row>
    <row r="312" spans="2:12" ht="9.75">
      <c r="B312" s="62"/>
      <c r="C312" s="63" t="s">
        <v>270</v>
      </c>
      <c r="D312" s="95" t="s">
        <v>25</v>
      </c>
      <c r="E312" s="65">
        <v>3900</v>
      </c>
      <c r="F312" s="65">
        <f t="shared" si="24"/>
        <v>3510</v>
      </c>
      <c r="G312" s="66"/>
      <c r="I312" s="67">
        <f t="shared" si="27"/>
        <v>2650</v>
      </c>
      <c r="J312" s="46"/>
      <c r="K312" s="96">
        <v>2650</v>
      </c>
      <c r="L312" s="47" t="s">
        <v>118</v>
      </c>
    </row>
    <row r="313" spans="2:12" ht="9.75">
      <c r="B313" s="62"/>
      <c r="C313" s="63" t="s">
        <v>271</v>
      </c>
      <c r="D313" s="95" t="s">
        <v>25</v>
      </c>
      <c r="E313" s="65">
        <v>3250</v>
      </c>
      <c r="F313" s="65">
        <f t="shared" si="24"/>
        <v>2925</v>
      </c>
      <c r="G313" s="59"/>
      <c r="I313" s="67">
        <f t="shared" si="27"/>
        <v>1500</v>
      </c>
      <c r="J313" s="46"/>
      <c r="K313" s="96">
        <v>1500</v>
      </c>
      <c r="L313" s="47" t="s">
        <v>118</v>
      </c>
    </row>
    <row r="314" spans="2:12" ht="9.75">
      <c r="B314" s="62"/>
      <c r="C314" s="63" t="s">
        <v>272</v>
      </c>
      <c r="D314" s="95" t="s">
        <v>25</v>
      </c>
      <c r="E314" s="65">
        <v>2028</v>
      </c>
      <c r="F314" s="65">
        <f t="shared" si="24"/>
        <v>1825.2</v>
      </c>
      <c r="G314" s="66"/>
      <c r="I314" s="67">
        <f t="shared" si="27"/>
        <v>1350</v>
      </c>
      <c r="J314" s="46"/>
      <c r="K314" s="96">
        <v>1350</v>
      </c>
      <c r="L314" s="47" t="s">
        <v>118</v>
      </c>
    </row>
    <row r="315" spans="2:12" ht="9.75">
      <c r="B315" s="62"/>
      <c r="C315" s="63" t="s">
        <v>273</v>
      </c>
      <c r="D315" s="95" t="s">
        <v>25</v>
      </c>
      <c r="E315" s="65">
        <v>975</v>
      </c>
      <c r="F315" s="65">
        <f t="shared" si="24"/>
        <v>877.5</v>
      </c>
      <c r="G315" s="66"/>
      <c r="I315" s="67">
        <f t="shared" si="27"/>
        <v>740</v>
      </c>
      <c r="J315" s="46"/>
      <c r="K315" s="96">
        <v>740</v>
      </c>
      <c r="L315" s="47" t="s">
        <v>118</v>
      </c>
    </row>
    <row r="316" spans="2:12" ht="9.75">
      <c r="B316" s="62"/>
      <c r="C316" s="63" t="s">
        <v>274</v>
      </c>
      <c r="D316" s="95" t="s">
        <v>25</v>
      </c>
      <c r="E316" s="65">
        <v>4355</v>
      </c>
      <c r="F316" s="65">
        <f t="shared" si="24"/>
        <v>3919.5</v>
      </c>
      <c r="G316" s="66"/>
      <c r="I316" s="67">
        <f t="shared" si="27"/>
        <v>300</v>
      </c>
      <c r="J316" s="46"/>
      <c r="K316" s="96">
        <v>300</v>
      </c>
      <c r="L316" s="47" t="s">
        <v>118</v>
      </c>
    </row>
    <row r="317" spans="2:12" ht="9.75">
      <c r="B317" s="62"/>
      <c r="C317" s="63" t="s">
        <v>275</v>
      </c>
      <c r="D317" s="95" t="s">
        <v>25</v>
      </c>
      <c r="E317" s="65">
        <v>5200</v>
      </c>
      <c r="F317" s="65">
        <f t="shared" si="24"/>
        <v>4680</v>
      </c>
      <c r="G317" s="66"/>
      <c r="I317" s="67">
        <f t="shared" si="27"/>
        <v>4000</v>
      </c>
      <c r="J317" s="46"/>
      <c r="K317" s="96">
        <v>4000</v>
      </c>
      <c r="L317" s="47" t="s">
        <v>118</v>
      </c>
    </row>
    <row r="318" spans="2:12" ht="9.75">
      <c r="B318" s="62"/>
      <c r="C318" s="63" t="s">
        <v>276</v>
      </c>
      <c r="D318" s="95" t="s">
        <v>25</v>
      </c>
      <c r="E318" s="65">
        <v>4290</v>
      </c>
      <c r="F318" s="65">
        <f t="shared" si="24"/>
        <v>3861</v>
      </c>
      <c r="G318" s="66"/>
      <c r="I318" s="67">
        <f t="shared" si="27"/>
        <v>2375</v>
      </c>
      <c r="J318" s="46"/>
      <c r="K318" s="96">
        <v>2375</v>
      </c>
      <c r="L318" s="47" t="s">
        <v>118</v>
      </c>
    </row>
    <row r="319" spans="2:12" ht="9.75">
      <c r="B319" s="62"/>
      <c r="C319" s="63" t="s">
        <v>277</v>
      </c>
      <c r="D319" s="95" t="s">
        <v>25</v>
      </c>
      <c r="E319" s="65">
        <v>1788</v>
      </c>
      <c r="F319" s="65">
        <f t="shared" si="24"/>
        <v>1609.2</v>
      </c>
      <c r="G319" s="66"/>
      <c r="I319" s="67">
        <f t="shared" si="27"/>
        <v>890</v>
      </c>
      <c r="J319" s="46"/>
      <c r="K319" s="96">
        <v>890</v>
      </c>
      <c r="L319" s="47" t="s">
        <v>217</v>
      </c>
    </row>
    <row r="320" spans="2:12" ht="9.75">
      <c r="B320" s="62"/>
      <c r="C320" s="63" t="s">
        <v>278</v>
      </c>
      <c r="D320" s="95" t="s">
        <v>25</v>
      </c>
      <c r="E320" s="65">
        <v>840</v>
      </c>
      <c r="F320" s="65">
        <f t="shared" si="24"/>
        <v>756</v>
      </c>
      <c r="G320" s="66"/>
      <c r="I320" s="67">
        <f t="shared" si="27"/>
        <v>411.00000000000006</v>
      </c>
      <c r="J320" s="46"/>
      <c r="K320" s="96">
        <v>411</v>
      </c>
      <c r="L320" s="47" t="s">
        <v>118</v>
      </c>
    </row>
    <row r="321" spans="2:12" ht="9.75">
      <c r="B321" s="62"/>
      <c r="C321" s="63" t="s">
        <v>279</v>
      </c>
      <c r="D321" s="95" t="s">
        <v>25</v>
      </c>
      <c r="E321" s="65">
        <v>3900</v>
      </c>
      <c r="F321" s="65">
        <f t="shared" si="24"/>
        <v>3510</v>
      </c>
      <c r="G321" s="66"/>
      <c r="I321" s="67">
        <f t="shared" si="27"/>
        <v>2200</v>
      </c>
      <c r="J321" s="46"/>
      <c r="K321" s="96">
        <v>2200</v>
      </c>
      <c r="L321" s="47" t="s">
        <v>118</v>
      </c>
    </row>
    <row r="322" spans="2:12" ht="9.75">
      <c r="B322" s="62"/>
      <c r="C322" s="63" t="s">
        <v>280</v>
      </c>
      <c r="D322" s="95" t="s">
        <v>25</v>
      </c>
      <c r="E322" s="65">
        <v>3840</v>
      </c>
      <c r="F322" s="65">
        <f t="shared" si="24"/>
        <v>3456</v>
      </c>
      <c r="G322" s="66"/>
      <c r="I322" s="67">
        <f t="shared" si="27"/>
        <v>2200</v>
      </c>
      <c r="J322" s="46"/>
      <c r="K322" s="96">
        <v>2200</v>
      </c>
      <c r="L322" s="47" t="s">
        <v>118</v>
      </c>
    </row>
    <row r="323" spans="2:12" ht="9.75">
      <c r="B323" s="82"/>
      <c r="C323" s="69" t="s">
        <v>281</v>
      </c>
      <c r="D323" s="99" t="s">
        <v>25</v>
      </c>
      <c r="E323" s="71">
        <v>2410</v>
      </c>
      <c r="F323" s="71">
        <f t="shared" si="24"/>
        <v>2169</v>
      </c>
      <c r="G323" s="66"/>
      <c r="I323" s="67">
        <f t="shared" si="27"/>
        <v>1500</v>
      </c>
      <c r="J323" s="46"/>
      <c r="K323" s="96">
        <v>1500</v>
      </c>
      <c r="L323" s="47" t="s">
        <v>118</v>
      </c>
    </row>
    <row r="324" spans="2:12" ht="12">
      <c r="B324" s="80"/>
      <c r="C324" s="80" t="s">
        <v>282</v>
      </c>
      <c r="D324" s="73"/>
      <c r="E324" s="150"/>
      <c r="F324" s="75"/>
      <c r="G324" s="100"/>
      <c r="I324" s="159"/>
      <c r="J324" s="147"/>
      <c r="K324" s="161"/>
      <c r="L324" s="47"/>
    </row>
    <row r="325" spans="2:12" ht="9.75">
      <c r="B325" s="89"/>
      <c r="C325" s="81" t="s">
        <v>283</v>
      </c>
      <c r="D325" s="64" t="s">
        <v>25</v>
      </c>
      <c r="E325" s="78">
        <v>5785</v>
      </c>
      <c r="F325" s="78">
        <f t="shared" si="24"/>
        <v>5206.5</v>
      </c>
      <c r="G325" s="66"/>
      <c r="I325" s="67">
        <f>K325/100*(100-J325)</f>
        <v>3600</v>
      </c>
      <c r="J325" s="46"/>
      <c r="K325" s="96">
        <v>3600</v>
      </c>
      <c r="L325" s="47" t="s">
        <v>118</v>
      </c>
    </row>
    <row r="326" spans="2:12" ht="9.75">
      <c r="B326" s="62"/>
      <c r="C326" s="81" t="s">
        <v>284</v>
      </c>
      <c r="D326" s="64" t="s">
        <v>25</v>
      </c>
      <c r="E326" s="65">
        <v>4095</v>
      </c>
      <c r="F326" s="65">
        <f t="shared" si="24"/>
        <v>3685.5</v>
      </c>
      <c r="G326" s="83"/>
      <c r="I326" s="67">
        <f>K326/100*(100-J326)</f>
        <v>2900</v>
      </c>
      <c r="J326" s="46"/>
      <c r="K326" s="96">
        <v>2900</v>
      </c>
      <c r="L326" s="47" t="s">
        <v>118</v>
      </c>
    </row>
    <row r="327" spans="2:12" ht="9.75">
      <c r="B327" s="62"/>
      <c r="C327" s="63" t="s">
        <v>285</v>
      </c>
      <c r="D327" s="64" t="s">
        <v>25</v>
      </c>
      <c r="E327" s="65">
        <v>2294</v>
      </c>
      <c r="F327" s="65">
        <f t="shared" si="24"/>
        <v>2064.6</v>
      </c>
      <c r="G327" s="91"/>
      <c r="I327" s="67">
        <f>K327/100*(100-J327)</f>
        <v>1764.9999999999998</v>
      </c>
      <c r="J327" s="46"/>
      <c r="K327" s="96">
        <v>1765</v>
      </c>
      <c r="L327" s="47" t="s">
        <v>118</v>
      </c>
    </row>
    <row r="328" spans="2:12" ht="9.75">
      <c r="B328" s="62"/>
      <c r="C328" s="98" t="s">
        <v>286</v>
      </c>
      <c r="D328" s="70" t="s">
        <v>25</v>
      </c>
      <c r="E328" s="71">
        <v>494</v>
      </c>
      <c r="F328" s="71">
        <f t="shared" si="24"/>
        <v>444.6</v>
      </c>
      <c r="G328" s="152"/>
      <c r="I328" s="67">
        <f>K328/100*(100-J328)</f>
        <v>320</v>
      </c>
      <c r="J328" s="46"/>
      <c r="K328" s="96">
        <v>320</v>
      </c>
      <c r="L328" s="47" t="s">
        <v>118</v>
      </c>
    </row>
    <row r="329" spans="2:12" ht="12">
      <c r="B329" s="80"/>
      <c r="C329" s="162" t="s">
        <v>287</v>
      </c>
      <c r="D329" s="73"/>
      <c r="E329" s="150"/>
      <c r="F329" s="75"/>
      <c r="G329" s="100"/>
      <c r="I329" s="67"/>
      <c r="J329" s="45"/>
      <c r="K329" s="67"/>
      <c r="L329" s="47"/>
    </row>
    <row r="330" spans="2:12" ht="9.75">
      <c r="B330" s="62"/>
      <c r="C330" s="103" t="s">
        <v>288</v>
      </c>
      <c r="D330" s="64" t="s">
        <v>25</v>
      </c>
      <c r="E330" s="78">
        <v>358</v>
      </c>
      <c r="F330" s="78">
        <f t="shared" si="24"/>
        <v>322.2</v>
      </c>
      <c r="G330" s="66"/>
      <c r="I330" s="67">
        <f>K330/100*(100-J330)</f>
        <v>199</v>
      </c>
      <c r="J330" s="46"/>
      <c r="K330" s="105">
        <v>199</v>
      </c>
      <c r="L330" s="47" t="s">
        <v>118</v>
      </c>
    </row>
    <row r="331" spans="2:12" ht="9.75">
      <c r="B331" s="82"/>
      <c r="C331" s="107" t="s">
        <v>289</v>
      </c>
      <c r="D331" s="99" t="s">
        <v>25</v>
      </c>
      <c r="E331" s="78">
        <v>140</v>
      </c>
      <c r="F331" s="71">
        <f aca="true" t="shared" si="28" ref="F331:F394">E331-(E331/100*$K$6)</f>
        <v>126</v>
      </c>
      <c r="G331" s="66"/>
      <c r="I331" s="67">
        <f>K331/100*(100-J331)</f>
        <v>76</v>
      </c>
      <c r="J331" s="46"/>
      <c r="K331" s="105">
        <v>76</v>
      </c>
      <c r="L331" s="47" t="s">
        <v>118</v>
      </c>
    </row>
    <row r="332" spans="2:12" ht="12">
      <c r="B332" s="80"/>
      <c r="C332" s="162" t="s">
        <v>290</v>
      </c>
      <c r="D332" s="73"/>
      <c r="E332" s="74"/>
      <c r="F332" s="75"/>
      <c r="G332" s="59"/>
      <c r="I332" s="67"/>
      <c r="J332" s="45"/>
      <c r="K332" s="67"/>
      <c r="L332" s="47"/>
    </row>
    <row r="333" spans="2:12" ht="9.75">
      <c r="B333" s="62"/>
      <c r="C333" s="77" t="s">
        <v>291</v>
      </c>
      <c r="D333" s="64" t="s">
        <v>25</v>
      </c>
      <c r="E333" s="78">
        <v>40</v>
      </c>
      <c r="F333" s="78">
        <f t="shared" si="28"/>
        <v>36</v>
      </c>
      <c r="G333" s="66"/>
      <c r="I333" s="67">
        <f>K333/100*(100-J333)</f>
        <v>16</v>
      </c>
      <c r="J333" s="46"/>
      <c r="K333" s="60">
        <v>16</v>
      </c>
      <c r="L333" s="47" t="s">
        <v>118</v>
      </c>
    </row>
    <row r="334" spans="2:12" ht="9.75">
      <c r="B334" s="62"/>
      <c r="C334" s="115" t="s">
        <v>292</v>
      </c>
      <c r="D334" s="99" t="s">
        <v>25</v>
      </c>
      <c r="E334" s="71">
        <v>40</v>
      </c>
      <c r="F334" s="71">
        <f t="shared" si="28"/>
        <v>36</v>
      </c>
      <c r="G334" s="104"/>
      <c r="I334" s="67">
        <f>K334/100*(100-J334)</f>
        <v>16</v>
      </c>
      <c r="J334" s="46"/>
      <c r="K334" s="60">
        <v>16</v>
      </c>
      <c r="L334" s="47" t="s">
        <v>118</v>
      </c>
    </row>
    <row r="335" spans="2:12" ht="12">
      <c r="B335" s="80"/>
      <c r="C335" s="162" t="s">
        <v>293</v>
      </c>
      <c r="D335" s="73"/>
      <c r="E335" s="150"/>
      <c r="F335" s="75"/>
      <c r="G335" s="104"/>
      <c r="I335" s="67"/>
      <c r="J335" s="45"/>
      <c r="K335" s="67"/>
      <c r="L335" s="47"/>
    </row>
    <row r="336" spans="2:12" ht="9.75">
      <c r="B336" s="62"/>
      <c r="C336" s="77" t="s">
        <v>294</v>
      </c>
      <c r="D336" s="64" t="s">
        <v>25</v>
      </c>
      <c r="E336" s="78">
        <v>55</v>
      </c>
      <c r="F336" s="78">
        <f t="shared" si="28"/>
        <v>49.5</v>
      </c>
      <c r="G336" s="66"/>
      <c r="I336" s="67">
        <f>K336/100*(100-J336)</f>
        <v>29.5</v>
      </c>
      <c r="J336" s="46"/>
      <c r="K336" s="60">
        <v>29.5</v>
      </c>
      <c r="L336" s="47" t="s">
        <v>118</v>
      </c>
    </row>
    <row r="337" spans="2:12" ht="9.75">
      <c r="B337" s="62"/>
      <c r="C337" s="77" t="s">
        <v>295</v>
      </c>
      <c r="D337" s="95" t="s">
        <v>25</v>
      </c>
      <c r="E337" s="65">
        <v>125</v>
      </c>
      <c r="F337" s="65">
        <f t="shared" si="28"/>
        <v>112.5</v>
      </c>
      <c r="G337" s="66"/>
      <c r="I337" s="67">
        <f>K337/100*(100-J337)</f>
        <v>36</v>
      </c>
      <c r="J337" s="46"/>
      <c r="K337" s="60">
        <v>36</v>
      </c>
      <c r="L337" s="47" t="s">
        <v>118</v>
      </c>
    </row>
    <row r="338" spans="2:12" ht="9.75">
      <c r="B338" s="62"/>
      <c r="C338" s="115" t="s">
        <v>296</v>
      </c>
      <c r="D338" s="99" t="s">
        <v>25</v>
      </c>
      <c r="E338" s="71">
        <v>125</v>
      </c>
      <c r="F338" s="71">
        <f t="shared" si="28"/>
        <v>112.5</v>
      </c>
      <c r="G338" s="66"/>
      <c r="I338" s="67">
        <f>K338/100*(100-J338)</f>
        <v>36</v>
      </c>
      <c r="J338" s="46"/>
      <c r="K338" s="60">
        <v>36</v>
      </c>
      <c r="L338" s="47" t="s">
        <v>118</v>
      </c>
    </row>
    <row r="339" spans="2:12" ht="12">
      <c r="B339" s="80"/>
      <c r="C339" s="163" t="s">
        <v>297</v>
      </c>
      <c r="D339" s="73"/>
      <c r="E339" s="74"/>
      <c r="F339" s="75"/>
      <c r="G339" s="100"/>
      <c r="I339" s="67"/>
      <c r="J339" s="46"/>
      <c r="K339" s="60"/>
      <c r="L339" s="47" t="s">
        <v>118</v>
      </c>
    </row>
    <row r="340" spans="2:12" ht="9.75">
      <c r="B340" s="62"/>
      <c r="C340" s="77" t="s">
        <v>298</v>
      </c>
      <c r="D340" s="64" t="s">
        <v>25</v>
      </c>
      <c r="E340" s="78">
        <v>155</v>
      </c>
      <c r="F340" s="78">
        <f t="shared" si="28"/>
        <v>139.5</v>
      </c>
      <c r="G340" s="66"/>
      <c r="I340" s="67">
        <f aca="true" t="shared" si="29" ref="I340:I346">K340/100*(100-J340)</f>
        <v>80</v>
      </c>
      <c r="J340" s="46"/>
      <c r="K340" s="60">
        <v>80</v>
      </c>
      <c r="L340" s="47" t="s">
        <v>118</v>
      </c>
    </row>
    <row r="341" spans="2:12" ht="9.75">
      <c r="B341" s="62"/>
      <c r="C341" s="77" t="s">
        <v>299</v>
      </c>
      <c r="D341" s="95" t="s">
        <v>25</v>
      </c>
      <c r="E341" s="78">
        <v>155</v>
      </c>
      <c r="F341" s="65">
        <f t="shared" si="28"/>
        <v>139.5</v>
      </c>
      <c r="G341" s="66"/>
      <c r="I341" s="67">
        <f t="shared" si="29"/>
        <v>80</v>
      </c>
      <c r="J341" s="46"/>
      <c r="K341" s="60">
        <v>80</v>
      </c>
      <c r="L341" s="47" t="s">
        <v>118</v>
      </c>
    </row>
    <row r="342" spans="2:12" ht="9.75">
      <c r="B342" s="62"/>
      <c r="C342" s="77" t="s">
        <v>300</v>
      </c>
      <c r="D342" s="95" t="s">
        <v>25</v>
      </c>
      <c r="E342" s="78">
        <v>155</v>
      </c>
      <c r="F342" s="65">
        <f t="shared" si="28"/>
        <v>139.5</v>
      </c>
      <c r="G342" s="66"/>
      <c r="I342" s="67">
        <f t="shared" si="29"/>
        <v>80</v>
      </c>
      <c r="J342" s="46"/>
      <c r="K342" s="60">
        <v>80</v>
      </c>
      <c r="L342" s="47" t="s">
        <v>118</v>
      </c>
    </row>
    <row r="343" spans="2:12" ht="9.75">
      <c r="B343" s="62"/>
      <c r="C343" s="77" t="s">
        <v>301</v>
      </c>
      <c r="D343" s="95" t="s">
        <v>25</v>
      </c>
      <c r="E343" s="78">
        <v>155</v>
      </c>
      <c r="F343" s="65">
        <f t="shared" si="28"/>
        <v>139.5</v>
      </c>
      <c r="G343" s="66"/>
      <c r="I343" s="67">
        <f t="shared" si="29"/>
        <v>80</v>
      </c>
      <c r="J343" s="46"/>
      <c r="K343" s="60">
        <v>80</v>
      </c>
      <c r="L343" s="47" t="s">
        <v>118</v>
      </c>
    </row>
    <row r="344" spans="2:12" ht="9.75">
      <c r="B344" s="62"/>
      <c r="C344" s="77" t="s">
        <v>302</v>
      </c>
      <c r="D344" s="95" t="s">
        <v>25</v>
      </c>
      <c r="E344" s="78">
        <v>155</v>
      </c>
      <c r="F344" s="65">
        <f t="shared" si="28"/>
        <v>139.5</v>
      </c>
      <c r="G344" s="66"/>
      <c r="I344" s="67">
        <f t="shared" si="29"/>
        <v>80</v>
      </c>
      <c r="J344" s="46"/>
      <c r="K344" s="60">
        <v>80</v>
      </c>
      <c r="L344" s="47" t="s">
        <v>118</v>
      </c>
    </row>
    <row r="345" spans="2:12" ht="9.75">
      <c r="B345" s="62"/>
      <c r="C345" s="77" t="s">
        <v>303</v>
      </c>
      <c r="D345" s="95" t="s">
        <v>25</v>
      </c>
      <c r="E345" s="78">
        <v>155</v>
      </c>
      <c r="F345" s="65">
        <f t="shared" si="28"/>
        <v>139.5</v>
      </c>
      <c r="G345" s="66"/>
      <c r="I345" s="67">
        <f t="shared" si="29"/>
        <v>80</v>
      </c>
      <c r="J345" s="46"/>
      <c r="K345" s="60">
        <v>80</v>
      </c>
      <c r="L345" s="47" t="s">
        <v>118</v>
      </c>
    </row>
    <row r="346" spans="2:12" ht="9.75">
      <c r="B346" s="62"/>
      <c r="C346" s="115" t="s">
        <v>304</v>
      </c>
      <c r="D346" s="99" t="s">
        <v>25</v>
      </c>
      <c r="E346" s="78">
        <v>155</v>
      </c>
      <c r="F346" s="71">
        <f t="shared" si="28"/>
        <v>139.5</v>
      </c>
      <c r="G346" s="66"/>
      <c r="I346" s="67">
        <f t="shared" si="29"/>
        <v>80</v>
      </c>
      <c r="J346" s="46"/>
      <c r="K346" s="60">
        <v>80</v>
      </c>
      <c r="L346" s="47" t="s">
        <v>118</v>
      </c>
    </row>
    <row r="347" spans="2:12" ht="12">
      <c r="B347" s="80"/>
      <c r="C347" s="162" t="s">
        <v>305</v>
      </c>
      <c r="D347" s="73"/>
      <c r="E347" s="74"/>
      <c r="F347" s="75"/>
      <c r="G347" s="100"/>
      <c r="I347" s="67"/>
      <c r="J347" s="45"/>
      <c r="K347" s="67"/>
      <c r="L347" s="47"/>
    </row>
    <row r="348" spans="2:12" ht="9.75">
      <c r="B348" s="62"/>
      <c r="C348" s="77" t="s">
        <v>306</v>
      </c>
      <c r="D348" s="95" t="s">
        <v>25</v>
      </c>
      <c r="E348" s="65">
        <v>77</v>
      </c>
      <c r="F348" s="65">
        <f t="shared" si="28"/>
        <v>69.3</v>
      </c>
      <c r="G348" s="66"/>
      <c r="I348" s="67">
        <f>K348/100*(100-J348)</f>
        <v>42.3</v>
      </c>
      <c r="J348" s="46"/>
      <c r="K348" s="60">
        <v>42.3</v>
      </c>
      <c r="L348" s="47" t="s">
        <v>118</v>
      </c>
    </row>
    <row r="349" spans="2:12" ht="9.75">
      <c r="B349" s="62"/>
      <c r="C349" s="77" t="s">
        <v>307</v>
      </c>
      <c r="D349" s="95" t="s">
        <v>25</v>
      </c>
      <c r="E349" s="65">
        <v>77</v>
      </c>
      <c r="F349" s="65">
        <f t="shared" si="28"/>
        <v>69.3</v>
      </c>
      <c r="G349" s="66"/>
      <c r="I349" s="67">
        <f>K349/100*(100-J349)</f>
        <v>43.3</v>
      </c>
      <c r="J349" s="46"/>
      <c r="K349" s="60">
        <v>43.3</v>
      </c>
      <c r="L349" s="47" t="s">
        <v>118</v>
      </c>
    </row>
    <row r="350" spans="2:12" ht="9.75">
      <c r="B350" s="62"/>
      <c r="C350" s="164" t="s">
        <v>308</v>
      </c>
      <c r="D350" s="99" t="s">
        <v>25</v>
      </c>
      <c r="E350" s="71">
        <v>137</v>
      </c>
      <c r="F350" s="71">
        <f t="shared" si="28"/>
        <v>123.3</v>
      </c>
      <c r="G350" s="66"/>
      <c r="I350" s="67">
        <f>K350/100*(100-J350)</f>
        <v>65</v>
      </c>
      <c r="J350" s="46"/>
      <c r="K350" s="60">
        <v>65</v>
      </c>
      <c r="L350" s="47" t="s">
        <v>118</v>
      </c>
    </row>
    <row r="351" spans="2:12" ht="12">
      <c r="B351" s="80"/>
      <c r="C351" s="162" t="s">
        <v>309</v>
      </c>
      <c r="D351" s="73"/>
      <c r="E351" s="150"/>
      <c r="F351" s="75"/>
      <c r="G351" s="100"/>
      <c r="I351" s="67"/>
      <c r="J351" s="45"/>
      <c r="K351" s="67"/>
      <c r="L351" s="47"/>
    </row>
    <row r="352" spans="2:12" ht="9.75">
      <c r="B352" s="62"/>
      <c r="C352" s="77" t="s">
        <v>310</v>
      </c>
      <c r="D352" s="64" t="s">
        <v>25</v>
      </c>
      <c r="E352" s="78">
        <v>40</v>
      </c>
      <c r="F352" s="78">
        <f t="shared" si="28"/>
        <v>36</v>
      </c>
      <c r="G352" s="66"/>
      <c r="I352" s="67">
        <f>K352/100*(100-J352)</f>
        <v>13.33</v>
      </c>
      <c r="J352" s="46"/>
      <c r="K352" s="60">
        <v>13.33</v>
      </c>
      <c r="L352" s="47" t="s">
        <v>118</v>
      </c>
    </row>
    <row r="353" spans="2:12" ht="9.75">
      <c r="B353" s="62"/>
      <c r="C353" s="77" t="s">
        <v>311</v>
      </c>
      <c r="D353" s="95" t="s">
        <v>25</v>
      </c>
      <c r="E353" s="65">
        <v>45</v>
      </c>
      <c r="F353" s="65">
        <f t="shared" si="28"/>
        <v>40.5</v>
      </c>
      <c r="G353" s="66"/>
      <c r="I353" s="67">
        <f>K353/100*(100-J353)</f>
        <v>16</v>
      </c>
      <c r="J353" s="46"/>
      <c r="K353" s="60">
        <v>16</v>
      </c>
      <c r="L353" s="47" t="s">
        <v>118</v>
      </c>
    </row>
    <row r="354" spans="2:12" ht="9.75">
      <c r="B354" s="62"/>
      <c r="C354" s="115" t="s">
        <v>312</v>
      </c>
      <c r="D354" s="99" t="s">
        <v>25</v>
      </c>
      <c r="E354" s="71">
        <v>45</v>
      </c>
      <c r="F354" s="71">
        <f t="shared" si="28"/>
        <v>40.5</v>
      </c>
      <c r="G354" s="66"/>
      <c r="I354" s="67">
        <f>K354/100*(100-J354)</f>
        <v>16</v>
      </c>
      <c r="J354" s="46"/>
      <c r="K354" s="60">
        <v>16</v>
      </c>
      <c r="L354" s="47" t="s">
        <v>118</v>
      </c>
    </row>
    <row r="355" spans="2:12" ht="12">
      <c r="B355" s="114"/>
      <c r="C355" s="80" t="s">
        <v>313</v>
      </c>
      <c r="D355" s="73"/>
      <c r="E355" s="74"/>
      <c r="F355" s="75"/>
      <c r="G355" s="100"/>
      <c r="I355" s="67"/>
      <c r="J355" s="45"/>
      <c r="K355" s="67"/>
      <c r="L355" s="76"/>
    </row>
    <row r="356" spans="2:12" ht="9.75">
      <c r="B356" s="62"/>
      <c r="C356" s="77" t="s">
        <v>490</v>
      </c>
      <c r="D356" s="64" t="s">
        <v>25</v>
      </c>
      <c r="E356" s="78">
        <v>110</v>
      </c>
      <c r="F356" s="78">
        <f t="shared" si="28"/>
        <v>99</v>
      </c>
      <c r="G356" s="66"/>
      <c r="I356" s="67">
        <f aca="true" t="shared" si="30" ref="I356:I361">K356/100*(100-J356)</f>
        <v>70</v>
      </c>
      <c r="J356" s="46"/>
      <c r="K356" s="60">
        <v>70</v>
      </c>
      <c r="L356" s="88" t="s">
        <v>462</v>
      </c>
    </row>
    <row r="357" spans="2:12" ht="9.75">
      <c r="B357" s="62"/>
      <c r="C357" s="77" t="s">
        <v>457</v>
      </c>
      <c r="D357" s="64" t="s">
        <v>25</v>
      </c>
      <c r="E357" s="78">
        <v>127</v>
      </c>
      <c r="F357" s="78">
        <f t="shared" si="28"/>
        <v>114.3</v>
      </c>
      <c r="G357" s="66"/>
      <c r="I357" s="67">
        <f t="shared" si="30"/>
        <v>75.384</v>
      </c>
      <c r="J357" s="46"/>
      <c r="K357" s="60">
        <v>75.384</v>
      </c>
      <c r="L357" s="88" t="s">
        <v>463</v>
      </c>
    </row>
    <row r="358" spans="2:12" ht="9.75">
      <c r="B358" s="62"/>
      <c r="C358" s="77" t="s">
        <v>458</v>
      </c>
      <c r="D358" s="95" t="s">
        <v>25</v>
      </c>
      <c r="E358" s="65">
        <v>75</v>
      </c>
      <c r="F358" s="65">
        <f t="shared" si="28"/>
        <v>67.5</v>
      </c>
      <c r="G358" s="66"/>
      <c r="I358" s="67">
        <f t="shared" si="30"/>
        <v>30.769999999999996</v>
      </c>
      <c r="J358" s="46"/>
      <c r="K358" s="60">
        <v>30.77</v>
      </c>
      <c r="L358" s="88" t="s">
        <v>118</v>
      </c>
    </row>
    <row r="359" spans="2:12" ht="9.75">
      <c r="B359" s="62"/>
      <c r="C359" s="77" t="s">
        <v>459</v>
      </c>
      <c r="D359" s="95" t="s">
        <v>25</v>
      </c>
      <c r="E359" s="65">
        <v>13</v>
      </c>
      <c r="F359" s="65">
        <f t="shared" si="28"/>
        <v>11.7</v>
      </c>
      <c r="G359" s="66"/>
      <c r="I359" s="67">
        <f t="shared" si="30"/>
        <v>7.693999999999999</v>
      </c>
      <c r="J359" s="46"/>
      <c r="K359" s="60">
        <v>7.694</v>
      </c>
      <c r="L359" s="88" t="s">
        <v>118</v>
      </c>
    </row>
    <row r="360" spans="2:12" ht="9.75">
      <c r="B360" s="62"/>
      <c r="C360" s="77" t="s">
        <v>460</v>
      </c>
      <c r="D360" s="95" t="s">
        <v>25</v>
      </c>
      <c r="E360" s="65">
        <v>25</v>
      </c>
      <c r="F360" s="65">
        <f t="shared" si="28"/>
        <v>22.5</v>
      </c>
      <c r="G360" s="59"/>
      <c r="I360" s="67">
        <f t="shared" si="30"/>
        <v>13.076000000000002</v>
      </c>
      <c r="J360" s="46"/>
      <c r="K360" s="60">
        <v>13.076</v>
      </c>
      <c r="L360" s="88" t="s">
        <v>118</v>
      </c>
    </row>
    <row r="361" spans="2:12" ht="9.75">
      <c r="B361" s="62"/>
      <c r="C361" s="115" t="s">
        <v>461</v>
      </c>
      <c r="D361" s="99" t="s">
        <v>25</v>
      </c>
      <c r="E361" s="71">
        <v>83</v>
      </c>
      <c r="F361" s="71">
        <f t="shared" si="28"/>
        <v>74.7</v>
      </c>
      <c r="G361" s="66"/>
      <c r="I361" s="67">
        <f t="shared" si="30"/>
        <v>41.538</v>
      </c>
      <c r="J361" s="46"/>
      <c r="K361" s="60">
        <v>41.538</v>
      </c>
      <c r="L361" s="88" t="s">
        <v>118</v>
      </c>
    </row>
    <row r="362" spans="2:12" ht="12">
      <c r="B362" s="114"/>
      <c r="C362" s="80" t="s">
        <v>314</v>
      </c>
      <c r="D362" s="73"/>
      <c r="E362" s="150"/>
      <c r="F362" s="75"/>
      <c r="G362" s="100"/>
      <c r="I362" s="67"/>
      <c r="J362" s="45"/>
      <c r="K362" s="67"/>
      <c r="L362" s="47"/>
    </row>
    <row r="363" spans="2:12" ht="9.75">
      <c r="B363" s="62"/>
      <c r="C363" s="77" t="s">
        <v>315</v>
      </c>
      <c r="D363" s="64" t="s">
        <v>25</v>
      </c>
      <c r="E363" s="78">
        <v>90</v>
      </c>
      <c r="F363" s="78">
        <f t="shared" si="28"/>
        <v>81</v>
      </c>
      <c r="G363" s="66"/>
      <c r="I363" s="67">
        <f>K363/100*(100-J363)</f>
        <v>45.384</v>
      </c>
      <c r="J363" s="46"/>
      <c r="K363" s="60">
        <v>45.384</v>
      </c>
      <c r="L363" s="47" t="s">
        <v>118</v>
      </c>
    </row>
    <row r="364" spans="2:12" ht="9.75">
      <c r="B364" s="62"/>
      <c r="C364" s="77" t="s">
        <v>485</v>
      </c>
      <c r="D364" s="95" t="s">
        <v>25</v>
      </c>
      <c r="E364" s="65">
        <v>180</v>
      </c>
      <c r="F364" s="65">
        <f t="shared" si="28"/>
        <v>162</v>
      </c>
      <c r="G364" s="66"/>
      <c r="I364" s="67">
        <f aca="true" t="shared" si="31" ref="I364:I374">K364/100*(100-J364)</f>
        <v>81.538</v>
      </c>
      <c r="J364" s="46"/>
      <c r="K364" s="60">
        <v>81.538</v>
      </c>
      <c r="L364" s="47" t="s">
        <v>118</v>
      </c>
    </row>
    <row r="365" spans="2:12" ht="9.75">
      <c r="B365" s="62"/>
      <c r="C365" s="77" t="s">
        <v>316</v>
      </c>
      <c r="D365" s="95" t="s">
        <v>25</v>
      </c>
      <c r="E365" s="65">
        <v>637</v>
      </c>
      <c r="F365" s="65">
        <f t="shared" si="28"/>
        <v>573.3</v>
      </c>
      <c r="G365" s="66"/>
      <c r="I365" s="67">
        <f t="shared" si="31"/>
        <v>420</v>
      </c>
      <c r="J365" s="46"/>
      <c r="K365" s="60">
        <v>420</v>
      </c>
      <c r="L365" s="47" t="s">
        <v>118</v>
      </c>
    </row>
    <row r="366" spans="2:12" ht="9.75">
      <c r="B366" s="62"/>
      <c r="C366" s="77" t="s">
        <v>317</v>
      </c>
      <c r="D366" s="95" t="s">
        <v>25</v>
      </c>
      <c r="E366" s="65">
        <v>2980</v>
      </c>
      <c r="F366" s="65">
        <f t="shared" si="28"/>
        <v>2682</v>
      </c>
      <c r="G366" s="59"/>
      <c r="I366" s="67">
        <f t="shared" si="31"/>
        <v>2614.6150000000002</v>
      </c>
      <c r="J366" s="46"/>
      <c r="K366" s="60">
        <v>2614.6150000000002</v>
      </c>
      <c r="L366" s="47" t="s">
        <v>118</v>
      </c>
    </row>
    <row r="367" spans="2:12" ht="9.75">
      <c r="B367" s="62"/>
      <c r="C367" s="77" t="s">
        <v>318</v>
      </c>
      <c r="D367" s="95" t="s">
        <v>25</v>
      </c>
      <c r="E367" s="65">
        <v>85</v>
      </c>
      <c r="F367" s="65">
        <f t="shared" si="28"/>
        <v>76.5</v>
      </c>
      <c r="G367" s="66"/>
      <c r="I367" s="67">
        <f t="shared" si="31"/>
        <v>42.307</v>
      </c>
      <c r="J367" s="46"/>
      <c r="K367" s="60">
        <v>42.307</v>
      </c>
      <c r="L367" s="47" t="s">
        <v>118</v>
      </c>
    </row>
    <row r="368" spans="2:12" ht="9.75">
      <c r="B368" s="62"/>
      <c r="C368" s="77" t="s">
        <v>319</v>
      </c>
      <c r="D368" s="64" t="s">
        <v>25</v>
      </c>
      <c r="E368" s="78">
        <v>275</v>
      </c>
      <c r="F368" s="78">
        <f t="shared" si="28"/>
        <v>247.5</v>
      </c>
      <c r="G368" s="66"/>
      <c r="I368" s="67">
        <f>K368/100*(100-J368)</f>
        <v>45.384</v>
      </c>
      <c r="J368" s="46"/>
      <c r="K368" s="60">
        <v>45.384</v>
      </c>
      <c r="L368" s="47" t="s">
        <v>118</v>
      </c>
    </row>
    <row r="369" spans="2:12" ht="9.75">
      <c r="B369" s="62"/>
      <c r="C369" s="77" t="s">
        <v>320</v>
      </c>
      <c r="D369" s="95" t="s">
        <v>25</v>
      </c>
      <c r="E369" s="65">
        <v>76</v>
      </c>
      <c r="F369" s="65">
        <f t="shared" si="28"/>
        <v>68.4</v>
      </c>
      <c r="G369" s="66"/>
      <c r="I369" s="67">
        <f t="shared" si="31"/>
        <v>40.769</v>
      </c>
      <c r="J369" s="46"/>
      <c r="K369" s="60">
        <v>40.769</v>
      </c>
      <c r="L369" s="47" t="s">
        <v>118</v>
      </c>
    </row>
    <row r="370" spans="2:12" ht="9.75">
      <c r="B370" s="62"/>
      <c r="C370" s="77" t="s">
        <v>475</v>
      </c>
      <c r="D370" s="95" t="s">
        <v>25</v>
      </c>
      <c r="E370" s="65">
        <v>77</v>
      </c>
      <c r="F370" s="65">
        <f t="shared" si="28"/>
        <v>69.3</v>
      </c>
      <c r="G370" s="66"/>
      <c r="I370" s="67">
        <f t="shared" si="31"/>
        <v>23.846</v>
      </c>
      <c r="J370" s="46"/>
      <c r="K370" s="60">
        <v>23.846</v>
      </c>
      <c r="L370" s="47" t="s">
        <v>118</v>
      </c>
    </row>
    <row r="371" spans="2:12" ht="9.75">
      <c r="B371" s="62"/>
      <c r="C371" s="77" t="s">
        <v>321</v>
      </c>
      <c r="D371" s="95" t="s">
        <v>25</v>
      </c>
      <c r="E371" s="65">
        <v>185</v>
      </c>
      <c r="F371" s="65">
        <f t="shared" si="28"/>
        <v>166.5</v>
      </c>
      <c r="G371" s="66"/>
      <c r="I371" s="67">
        <f t="shared" si="31"/>
        <v>38.461</v>
      </c>
      <c r="J371" s="46"/>
      <c r="K371" s="60">
        <v>38.461</v>
      </c>
      <c r="L371" s="47" t="s">
        <v>118</v>
      </c>
    </row>
    <row r="372" spans="2:12" ht="9.75">
      <c r="B372" s="62"/>
      <c r="C372" s="77" t="s">
        <v>322</v>
      </c>
      <c r="D372" s="95" t="s">
        <v>25</v>
      </c>
      <c r="E372" s="65">
        <v>35</v>
      </c>
      <c r="F372" s="65">
        <f t="shared" si="28"/>
        <v>31.5</v>
      </c>
      <c r="G372" s="66"/>
      <c r="I372" s="67">
        <f t="shared" si="31"/>
        <v>21.538</v>
      </c>
      <c r="J372" s="46"/>
      <c r="K372" s="60">
        <v>21.538</v>
      </c>
      <c r="L372" s="47" t="s">
        <v>118</v>
      </c>
    </row>
    <row r="373" spans="2:12" ht="9.75">
      <c r="B373" s="62"/>
      <c r="C373" s="77" t="s">
        <v>323</v>
      </c>
      <c r="D373" s="95" t="s">
        <v>25</v>
      </c>
      <c r="E373" s="65">
        <v>40</v>
      </c>
      <c r="F373" s="65">
        <f t="shared" si="28"/>
        <v>36</v>
      </c>
      <c r="G373" s="66"/>
      <c r="I373" s="67">
        <f t="shared" si="31"/>
        <v>13.846</v>
      </c>
      <c r="J373" s="46"/>
      <c r="K373" s="60">
        <v>13.846</v>
      </c>
      <c r="L373" s="47" t="s">
        <v>118</v>
      </c>
    </row>
    <row r="374" spans="2:12" ht="9.75">
      <c r="B374" s="62"/>
      <c r="C374" s="115" t="s">
        <v>324</v>
      </c>
      <c r="D374" s="99" t="s">
        <v>25</v>
      </c>
      <c r="E374" s="71">
        <v>84</v>
      </c>
      <c r="F374" s="71">
        <f t="shared" si="28"/>
        <v>75.6</v>
      </c>
      <c r="G374" s="66"/>
      <c r="I374" s="67">
        <f t="shared" si="31"/>
        <v>45.384</v>
      </c>
      <c r="J374" s="46"/>
      <c r="K374" s="60">
        <v>45.384</v>
      </c>
      <c r="L374" s="47" t="s">
        <v>118</v>
      </c>
    </row>
    <row r="375" spans="2:12" ht="12">
      <c r="B375" s="114"/>
      <c r="C375" s="80" t="s">
        <v>325</v>
      </c>
      <c r="D375" s="73"/>
      <c r="E375" s="74"/>
      <c r="F375" s="75"/>
      <c r="G375" s="100"/>
      <c r="I375" s="67"/>
      <c r="J375" s="45"/>
      <c r="K375" s="67"/>
      <c r="L375" s="88"/>
    </row>
    <row r="376" spans="2:12" ht="9.75">
      <c r="B376" s="62"/>
      <c r="C376" s="77" t="s">
        <v>326</v>
      </c>
      <c r="D376" s="64" t="s">
        <v>25</v>
      </c>
      <c r="E376" s="78">
        <f>I376*(1+$L$4/100)</f>
        <v>9.998999999999999</v>
      </c>
      <c r="F376" s="78">
        <f t="shared" si="28"/>
        <v>8.999099999999999</v>
      </c>
      <c r="G376" s="66"/>
      <c r="I376" s="67">
        <f>K376/100*(100-J376)</f>
        <v>6.6659999999999995</v>
      </c>
      <c r="J376" s="46"/>
      <c r="K376" s="60">
        <v>6.666</v>
      </c>
      <c r="L376" s="88" t="s">
        <v>118</v>
      </c>
    </row>
    <row r="377" spans="2:12" ht="9.75">
      <c r="B377" s="62"/>
      <c r="C377" s="77" t="s">
        <v>327</v>
      </c>
      <c r="D377" s="95" t="s">
        <v>25</v>
      </c>
      <c r="E377" s="65">
        <v>15</v>
      </c>
      <c r="F377" s="65">
        <f t="shared" si="28"/>
        <v>13.5</v>
      </c>
      <c r="G377" s="66"/>
      <c r="I377" s="67">
        <f>K377/100*(100-J377)</f>
        <v>8</v>
      </c>
      <c r="J377" s="46"/>
      <c r="K377" s="60">
        <v>8</v>
      </c>
      <c r="L377" s="88" t="s">
        <v>118</v>
      </c>
    </row>
    <row r="378" spans="2:12" ht="9.75">
      <c r="B378" s="62"/>
      <c r="C378" s="77" t="s">
        <v>328</v>
      </c>
      <c r="D378" s="95" t="s">
        <v>25</v>
      </c>
      <c r="E378" s="65">
        <f>I378*(1+$L$4/100)</f>
        <v>15</v>
      </c>
      <c r="F378" s="65">
        <f t="shared" si="28"/>
        <v>13.5</v>
      </c>
      <c r="G378" s="66"/>
      <c r="I378" s="67">
        <f>K378/100*(100-J378)</f>
        <v>10</v>
      </c>
      <c r="J378" s="46"/>
      <c r="K378" s="60">
        <v>10</v>
      </c>
      <c r="L378" s="88" t="s">
        <v>118</v>
      </c>
    </row>
    <row r="379" spans="2:12" ht="9.75">
      <c r="B379" s="62"/>
      <c r="C379" s="115" t="s">
        <v>472</v>
      </c>
      <c r="D379" s="99" t="s">
        <v>25</v>
      </c>
      <c r="E379" s="71">
        <f>I379*(1+$L$4/100)</f>
        <v>9.998999999999999</v>
      </c>
      <c r="F379" s="71">
        <f t="shared" si="28"/>
        <v>8.999099999999999</v>
      </c>
      <c r="G379" s="59"/>
      <c r="I379" s="67">
        <f>K379/100*(100-J379)</f>
        <v>6.6659999999999995</v>
      </c>
      <c r="J379" s="46"/>
      <c r="K379" s="60">
        <v>6.666</v>
      </c>
      <c r="L379" s="88" t="s">
        <v>118</v>
      </c>
    </row>
    <row r="380" spans="2:12" ht="12">
      <c r="B380" s="108"/>
      <c r="C380" s="108" t="s">
        <v>329</v>
      </c>
      <c r="D380" s="73"/>
      <c r="E380" s="74"/>
      <c r="F380" s="75"/>
      <c r="G380" s="100"/>
      <c r="I380" s="67"/>
      <c r="J380" s="45"/>
      <c r="K380" s="109"/>
      <c r="L380" s="47"/>
    </row>
    <row r="381" spans="2:12" ht="9.75">
      <c r="B381" s="110"/>
      <c r="C381" s="77" t="s">
        <v>482</v>
      </c>
      <c r="D381" s="99" t="s">
        <v>25</v>
      </c>
      <c r="E381" s="71">
        <v>540</v>
      </c>
      <c r="F381" s="78">
        <f t="shared" si="28"/>
        <v>486</v>
      </c>
      <c r="G381" s="66"/>
      <c r="I381" s="67">
        <f aca="true" t="shared" si="32" ref="I381:I388">K381/100*(100-J381)</f>
        <v>307.692</v>
      </c>
      <c r="J381" s="46"/>
      <c r="K381" s="139">
        <v>307.692</v>
      </c>
      <c r="L381" s="47" t="s">
        <v>330</v>
      </c>
    </row>
    <row r="382" spans="2:12" ht="9.75">
      <c r="B382" s="110"/>
      <c r="C382" s="77" t="s">
        <v>483</v>
      </c>
      <c r="D382" s="99" t="s">
        <v>25</v>
      </c>
      <c r="E382" s="71">
        <v>560</v>
      </c>
      <c r="F382" s="78">
        <f t="shared" si="28"/>
        <v>504</v>
      </c>
      <c r="G382" s="66"/>
      <c r="I382" s="67">
        <f>K382/100*(100-J382)</f>
        <v>308.692</v>
      </c>
      <c r="J382" s="46"/>
      <c r="K382" s="139">
        <v>308.692</v>
      </c>
      <c r="L382" s="47" t="s">
        <v>330</v>
      </c>
    </row>
    <row r="383" spans="2:12" ht="9.75">
      <c r="B383" s="110"/>
      <c r="C383" s="77" t="s">
        <v>331</v>
      </c>
      <c r="D383" s="99" t="s">
        <v>25</v>
      </c>
      <c r="E383" s="71">
        <v>745</v>
      </c>
      <c r="F383" s="65">
        <f t="shared" si="28"/>
        <v>670.5</v>
      </c>
      <c r="G383" s="66"/>
      <c r="I383" s="67">
        <f t="shared" si="32"/>
        <v>369.23</v>
      </c>
      <c r="J383" s="46"/>
      <c r="K383" s="139">
        <v>369.23</v>
      </c>
      <c r="L383" s="47" t="s">
        <v>118</v>
      </c>
    </row>
    <row r="384" spans="2:12" ht="9.75">
      <c r="B384" s="110"/>
      <c r="C384" s="77" t="s">
        <v>332</v>
      </c>
      <c r="D384" s="99" t="s">
        <v>25</v>
      </c>
      <c r="E384" s="71">
        <v>630</v>
      </c>
      <c r="F384" s="65">
        <f t="shared" si="28"/>
        <v>567</v>
      </c>
      <c r="G384" s="66"/>
      <c r="I384" s="67">
        <f>K384/100*(100-J384)</f>
        <v>370.23</v>
      </c>
      <c r="J384" s="46"/>
      <c r="K384" s="139">
        <v>370.23</v>
      </c>
      <c r="L384" s="47" t="s">
        <v>118</v>
      </c>
    </row>
    <row r="385" spans="2:12" ht="9.75">
      <c r="B385" s="110"/>
      <c r="C385" s="77" t="s">
        <v>415</v>
      </c>
      <c r="D385" s="99" t="s">
        <v>25</v>
      </c>
      <c r="E385" s="71">
        <v>1410</v>
      </c>
      <c r="F385" s="65">
        <f t="shared" si="28"/>
        <v>1269</v>
      </c>
      <c r="G385" s="112"/>
      <c r="I385" s="67">
        <f t="shared" si="32"/>
        <v>1085</v>
      </c>
      <c r="J385" s="46"/>
      <c r="K385" s="105">
        <v>1085</v>
      </c>
      <c r="L385" s="47" t="s">
        <v>118</v>
      </c>
    </row>
    <row r="386" spans="2:12" ht="9.75">
      <c r="B386" s="110"/>
      <c r="C386" s="77" t="s">
        <v>416</v>
      </c>
      <c r="D386" s="99" t="s">
        <v>25</v>
      </c>
      <c r="E386" s="71">
        <v>1580</v>
      </c>
      <c r="F386" s="65">
        <f t="shared" si="28"/>
        <v>1422</v>
      </c>
      <c r="G386" s="112"/>
      <c r="I386" s="67">
        <f t="shared" si="32"/>
        <v>727.692</v>
      </c>
      <c r="J386" s="46"/>
      <c r="K386" s="105">
        <v>727.692</v>
      </c>
      <c r="L386" s="47" t="s">
        <v>330</v>
      </c>
    </row>
    <row r="387" spans="2:12" ht="9.75">
      <c r="B387" s="110"/>
      <c r="C387" s="77" t="s">
        <v>333</v>
      </c>
      <c r="D387" s="99" t="s">
        <v>25</v>
      </c>
      <c r="E387" s="71">
        <v>1580</v>
      </c>
      <c r="F387" s="65">
        <f t="shared" si="28"/>
        <v>1422</v>
      </c>
      <c r="G387" s="112"/>
      <c r="I387" s="67">
        <f t="shared" si="32"/>
        <v>1070</v>
      </c>
      <c r="J387" s="46"/>
      <c r="K387" s="105">
        <v>1070</v>
      </c>
      <c r="L387" s="47" t="s">
        <v>118</v>
      </c>
    </row>
    <row r="388" spans="2:12" ht="9.75">
      <c r="B388" s="110"/>
      <c r="C388" s="77" t="s">
        <v>334</v>
      </c>
      <c r="D388" s="99" t="s">
        <v>25</v>
      </c>
      <c r="E388" s="71">
        <v>780</v>
      </c>
      <c r="F388" s="65">
        <f t="shared" si="28"/>
        <v>702</v>
      </c>
      <c r="G388" s="112"/>
      <c r="I388" s="67">
        <f t="shared" si="32"/>
        <v>600</v>
      </c>
      <c r="J388" s="46"/>
      <c r="K388" s="139">
        <v>600</v>
      </c>
      <c r="L388" s="47" t="s">
        <v>118</v>
      </c>
    </row>
    <row r="389" spans="2:12" ht="9.75">
      <c r="B389" s="110"/>
      <c r="C389" s="77" t="s">
        <v>420</v>
      </c>
      <c r="D389" s="99" t="s">
        <v>25</v>
      </c>
      <c r="E389" s="71">
        <v>754</v>
      </c>
      <c r="F389" s="65">
        <f t="shared" si="28"/>
        <v>678.6</v>
      </c>
      <c r="G389" s="112"/>
      <c r="I389" s="67">
        <f>K389/100*(100-J389)</f>
        <v>315</v>
      </c>
      <c r="J389" s="46"/>
      <c r="K389" s="139">
        <v>315</v>
      </c>
      <c r="L389" s="47" t="s">
        <v>118</v>
      </c>
    </row>
    <row r="390" spans="2:12" ht="9.75">
      <c r="B390" s="110"/>
      <c r="C390" s="77" t="s">
        <v>417</v>
      </c>
      <c r="D390" s="99" t="s">
        <v>25</v>
      </c>
      <c r="E390" s="71">
        <v>4100</v>
      </c>
      <c r="F390" s="65">
        <f t="shared" si="28"/>
        <v>3690</v>
      </c>
      <c r="G390" s="112"/>
      <c r="I390" s="67">
        <f>K390/100*(100-J390)</f>
        <v>490.00000000000006</v>
      </c>
      <c r="J390" s="46"/>
      <c r="K390" s="139">
        <v>490</v>
      </c>
      <c r="L390" s="47" t="s">
        <v>118</v>
      </c>
    </row>
    <row r="391" spans="2:12" ht="9.75">
      <c r="B391" s="110"/>
      <c r="C391" s="77" t="s">
        <v>418</v>
      </c>
      <c r="D391" s="99" t="s">
        <v>25</v>
      </c>
      <c r="E391" s="71">
        <v>9880</v>
      </c>
      <c r="F391" s="65">
        <f t="shared" si="28"/>
        <v>8892</v>
      </c>
      <c r="G391" s="112"/>
      <c r="I391" s="67">
        <f>K391/100*(100-J391)</f>
        <v>359</v>
      </c>
      <c r="J391" s="46"/>
      <c r="K391" s="139">
        <v>359</v>
      </c>
      <c r="L391" s="47" t="s">
        <v>118</v>
      </c>
    </row>
    <row r="392" spans="2:12" ht="9.75">
      <c r="B392" s="110"/>
      <c r="C392" s="77" t="s">
        <v>419</v>
      </c>
      <c r="D392" s="99" t="s">
        <v>25</v>
      </c>
      <c r="E392" s="71">
        <v>9425</v>
      </c>
      <c r="F392" s="65">
        <f t="shared" si="28"/>
        <v>8482.5</v>
      </c>
      <c r="G392" s="112"/>
      <c r="I392" s="67">
        <f>K392/100*(100-J392)</f>
        <v>360</v>
      </c>
      <c r="J392" s="46"/>
      <c r="K392" s="139">
        <v>360</v>
      </c>
      <c r="L392" s="47" t="s">
        <v>118</v>
      </c>
    </row>
    <row r="393" spans="2:12" ht="12">
      <c r="B393" s="80"/>
      <c r="C393" s="80" t="s">
        <v>335</v>
      </c>
      <c r="D393" s="73"/>
      <c r="E393" s="150"/>
      <c r="F393" s="75"/>
      <c r="G393" s="136"/>
      <c r="I393" s="67"/>
      <c r="J393" s="45"/>
      <c r="K393" s="67"/>
      <c r="L393" s="47"/>
    </row>
    <row r="394" spans="2:12" ht="9.75">
      <c r="B394" s="62"/>
      <c r="C394" s="77" t="s">
        <v>336</v>
      </c>
      <c r="D394" s="64" t="s">
        <v>25</v>
      </c>
      <c r="E394" s="78">
        <v>57</v>
      </c>
      <c r="F394" s="78">
        <f t="shared" si="28"/>
        <v>51.3</v>
      </c>
      <c r="G394" s="112"/>
      <c r="I394" s="67">
        <f aca="true" t="shared" si="33" ref="I394:I400">K394/100*(100-J394)</f>
        <v>33.846</v>
      </c>
      <c r="J394" s="46"/>
      <c r="K394" s="60">
        <v>33.846</v>
      </c>
      <c r="L394" s="47" t="s">
        <v>196</v>
      </c>
    </row>
    <row r="395" spans="2:12" ht="9.75">
      <c r="B395" s="62"/>
      <c r="C395" s="77" t="s">
        <v>337</v>
      </c>
      <c r="D395" s="95" t="s">
        <v>25</v>
      </c>
      <c r="E395" s="65">
        <v>91</v>
      </c>
      <c r="F395" s="65">
        <f aca="true" t="shared" si="34" ref="F395:F400">E395-(E395/100*$K$6)</f>
        <v>81.9</v>
      </c>
      <c r="G395" s="112"/>
      <c r="I395" s="67">
        <f t="shared" si="33"/>
        <v>50</v>
      </c>
      <c r="J395" s="46"/>
      <c r="K395" s="60">
        <v>50</v>
      </c>
      <c r="L395" s="47" t="s">
        <v>196</v>
      </c>
    </row>
    <row r="396" spans="2:12" ht="9.75">
      <c r="B396" s="62"/>
      <c r="C396" s="77" t="s">
        <v>338</v>
      </c>
      <c r="D396" s="95" t="s">
        <v>25</v>
      </c>
      <c r="E396" s="65">
        <f>I396*(1+$K$4/100)</f>
        <v>149.9992</v>
      </c>
      <c r="F396" s="65">
        <f t="shared" si="34"/>
        <v>134.99928</v>
      </c>
      <c r="G396" s="112"/>
      <c r="I396" s="67">
        <f t="shared" si="33"/>
        <v>115.384</v>
      </c>
      <c r="J396" s="46"/>
      <c r="K396" s="60">
        <v>115.384</v>
      </c>
      <c r="L396" s="47" t="s">
        <v>196</v>
      </c>
    </row>
    <row r="397" spans="2:12" ht="9.75">
      <c r="B397" s="62"/>
      <c r="C397" s="165" t="s">
        <v>339</v>
      </c>
      <c r="D397" s="95" t="s">
        <v>25</v>
      </c>
      <c r="E397" s="65">
        <f>I397*(1+$K$4/100)</f>
        <v>224.99997</v>
      </c>
      <c r="F397" s="65">
        <f t="shared" si="34"/>
        <v>202.49997299999998</v>
      </c>
      <c r="G397" s="112"/>
      <c r="I397" s="67">
        <f t="shared" si="33"/>
        <v>173.0769</v>
      </c>
      <c r="J397" s="46"/>
      <c r="K397" s="60">
        <v>173.0769</v>
      </c>
      <c r="L397" s="47" t="s">
        <v>196</v>
      </c>
    </row>
    <row r="398" spans="2:12" ht="9.75">
      <c r="B398" s="62"/>
      <c r="C398" s="165" t="s">
        <v>340</v>
      </c>
      <c r="D398" s="95" t="s">
        <v>25</v>
      </c>
      <c r="E398" s="65">
        <v>91</v>
      </c>
      <c r="F398" s="65">
        <f t="shared" si="34"/>
        <v>81.9</v>
      </c>
      <c r="G398" s="112"/>
      <c r="I398" s="67">
        <f t="shared" si="33"/>
        <v>174.0769</v>
      </c>
      <c r="J398" s="46"/>
      <c r="K398" s="60">
        <v>174.0769</v>
      </c>
      <c r="L398" s="47" t="s">
        <v>196</v>
      </c>
    </row>
    <row r="399" spans="2:12" ht="9.75">
      <c r="B399" s="62"/>
      <c r="C399" s="165" t="s">
        <v>454</v>
      </c>
      <c r="D399" s="95" t="s">
        <v>25</v>
      </c>
      <c r="E399" s="65">
        <v>211</v>
      </c>
      <c r="F399" s="65">
        <f t="shared" si="34"/>
        <v>189.9</v>
      </c>
      <c r="G399" s="112"/>
      <c r="I399" s="67">
        <f t="shared" si="33"/>
        <v>175.0769</v>
      </c>
      <c r="J399" s="46"/>
      <c r="K399" s="60">
        <v>175.0769</v>
      </c>
      <c r="L399" s="47" t="s">
        <v>196</v>
      </c>
    </row>
    <row r="400" spans="2:12" ht="9.75">
      <c r="B400" s="62"/>
      <c r="C400" s="165" t="s">
        <v>341</v>
      </c>
      <c r="D400" s="95" t="s">
        <v>25</v>
      </c>
      <c r="E400" s="65">
        <v>250</v>
      </c>
      <c r="F400" s="65">
        <f t="shared" si="34"/>
        <v>225</v>
      </c>
      <c r="G400" s="112"/>
      <c r="I400" s="67">
        <f t="shared" si="33"/>
        <v>176.0769</v>
      </c>
      <c r="J400" s="46"/>
      <c r="K400" s="60">
        <v>176.0769</v>
      </c>
      <c r="L400" s="47" t="s">
        <v>196</v>
      </c>
    </row>
    <row r="401" spans="2:12" ht="12">
      <c r="B401" s="80"/>
      <c r="C401" s="80" t="s">
        <v>471</v>
      </c>
      <c r="D401" s="73"/>
      <c r="E401" s="150"/>
      <c r="F401" s="75"/>
      <c r="G401" s="100"/>
      <c r="I401" s="67"/>
      <c r="J401" s="45"/>
      <c r="K401" s="67"/>
      <c r="L401" s="47"/>
    </row>
    <row r="402" spans="2:12" ht="9.75">
      <c r="B402" s="62"/>
      <c r="C402" s="77" t="s">
        <v>342</v>
      </c>
      <c r="D402" s="64" t="s">
        <v>25</v>
      </c>
      <c r="E402" s="78">
        <v>20</v>
      </c>
      <c r="F402" s="78">
        <f aca="true" t="shared" si="35" ref="F402:F456">E402-(E402/100*$K$6)</f>
        <v>18</v>
      </c>
      <c r="G402" s="66"/>
      <c r="I402" s="67">
        <f>K402/100*(100-J402)</f>
        <v>8.4615</v>
      </c>
      <c r="J402" s="46"/>
      <c r="K402" s="60">
        <v>8.4615</v>
      </c>
      <c r="L402" s="47" t="s">
        <v>343</v>
      </c>
    </row>
    <row r="403" spans="2:12" ht="9.75">
      <c r="B403" s="62"/>
      <c r="C403" s="77" t="s">
        <v>344</v>
      </c>
      <c r="D403" s="95" t="s">
        <v>25</v>
      </c>
      <c r="E403" s="65">
        <v>32</v>
      </c>
      <c r="F403" s="65">
        <f t="shared" si="35"/>
        <v>28.8</v>
      </c>
      <c r="G403" s="66"/>
      <c r="I403" s="67">
        <f>K403/100*(100-J403)</f>
        <v>10</v>
      </c>
      <c r="J403" s="46"/>
      <c r="K403" s="60">
        <v>10</v>
      </c>
      <c r="L403" s="47" t="s">
        <v>343</v>
      </c>
    </row>
    <row r="404" spans="2:12" ht="9.75">
      <c r="B404" s="62"/>
      <c r="C404" s="166" t="s">
        <v>480</v>
      </c>
      <c r="D404" s="99" t="s">
        <v>25</v>
      </c>
      <c r="E404" s="71">
        <v>38</v>
      </c>
      <c r="F404" s="71">
        <f t="shared" si="35"/>
        <v>34.2</v>
      </c>
      <c r="G404" s="66"/>
      <c r="I404" s="67">
        <f>K404/100*(100-J404)</f>
        <v>29.23</v>
      </c>
      <c r="J404" s="46"/>
      <c r="K404" s="60">
        <v>29.23</v>
      </c>
      <c r="L404" s="47" t="s">
        <v>481</v>
      </c>
    </row>
    <row r="405" spans="2:12" ht="12">
      <c r="B405" s="80"/>
      <c r="C405" s="80" t="s">
        <v>345</v>
      </c>
      <c r="D405" s="73"/>
      <c r="E405" s="150"/>
      <c r="F405" s="75"/>
      <c r="G405" s="100"/>
      <c r="I405" s="67"/>
      <c r="J405" s="45"/>
      <c r="K405" s="67"/>
      <c r="L405" s="47"/>
    </row>
    <row r="406" spans="2:12" ht="9.75">
      <c r="B406" s="62"/>
      <c r="C406" s="77" t="s">
        <v>346</v>
      </c>
      <c r="D406" s="64" t="s">
        <v>25</v>
      </c>
      <c r="E406" s="78">
        <v>13</v>
      </c>
      <c r="F406" s="78">
        <f t="shared" si="35"/>
        <v>11.7</v>
      </c>
      <c r="G406" s="66"/>
      <c r="I406" s="67">
        <f>K406/100*(100-J406)</f>
        <v>5.384</v>
      </c>
      <c r="J406" s="46"/>
      <c r="K406" s="60">
        <v>5.384</v>
      </c>
      <c r="L406" s="47" t="s">
        <v>347</v>
      </c>
    </row>
    <row r="407" spans="2:12" ht="9.75">
      <c r="B407" s="62"/>
      <c r="C407" s="77" t="s">
        <v>348</v>
      </c>
      <c r="D407" s="95" t="s">
        <v>25</v>
      </c>
      <c r="E407" s="65">
        <v>13</v>
      </c>
      <c r="F407" s="65">
        <f t="shared" si="35"/>
        <v>11.7</v>
      </c>
      <c r="G407" s="66"/>
      <c r="I407" s="67">
        <f>K407/100*(100-J407)</f>
        <v>5.384</v>
      </c>
      <c r="J407" s="46"/>
      <c r="K407" s="60">
        <v>5.384</v>
      </c>
      <c r="L407" s="47" t="s">
        <v>347</v>
      </c>
    </row>
    <row r="408" spans="2:12" ht="9.75">
      <c r="B408" s="62"/>
      <c r="C408" s="77" t="s">
        <v>349</v>
      </c>
      <c r="D408" s="95" t="s">
        <v>25</v>
      </c>
      <c r="E408" s="65">
        <v>24</v>
      </c>
      <c r="F408" s="65">
        <f t="shared" si="35"/>
        <v>21.6</v>
      </c>
      <c r="G408" s="66"/>
      <c r="I408" s="67">
        <f aca="true" t="shared" si="36" ref="I408:I429">K408/100*(100-J408)</f>
        <v>9.23</v>
      </c>
      <c r="J408" s="46"/>
      <c r="K408" s="60">
        <v>9.23</v>
      </c>
      <c r="L408" s="47" t="s">
        <v>347</v>
      </c>
    </row>
    <row r="409" spans="2:12" ht="9.75">
      <c r="B409" s="62"/>
      <c r="C409" s="77" t="s">
        <v>350</v>
      </c>
      <c r="D409" s="95" t="s">
        <v>25</v>
      </c>
      <c r="E409" s="65">
        <v>24</v>
      </c>
      <c r="F409" s="65">
        <f t="shared" si="35"/>
        <v>21.6</v>
      </c>
      <c r="G409" s="66"/>
      <c r="I409" s="67">
        <f t="shared" si="36"/>
        <v>9.23</v>
      </c>
      <c r="J409" s="46"/>
      <c r="K409" s="60">
        <v>9.23</v>
      </c>
      <c r="L409" s="47" t="s">
        <v>347</v>
      </c>
    </row>
    <row r="410" spans="2:12" ht="9.75">
      <c r="B410" s="62"/>
      <c r="C410" s="77" t="s">
        <v>351</v>
      </c>
      <c r="D410" s="95" t="s">
        <v>25</v>
      </c>
      <c r="E410" s="65">
        <v>9</v>
      </c>
      <c r="F410" s="65">
        <f t="shared" si="35"/>
        <v>8.1</v>
      </c>
      <c r="G410" s="66"/>
      <c r="I410" s="67">
        <f>K410/100*(100-J410)</f>
        <v>5.384</v>
      </c>
      <c r="J410" s="46"/>
      <c r="K410" s="60">
        <v>5.384</v>
      </c>
      <c r="L410" s="47" t="s">
        <v>343</v>
      </c>
    </row>
    <row r="411" spans="2:12" ht="9.75">
      <c r="B411" s="62"/>
      <c r="C411" s="77" t="s">
        <v>352</v>
      </c>
      <c r="D411" s="95" t="s">
        <v>25</v>
      </c>
      <c r="E411" s="65">
        <v>11</v>
      </c>
      <c r="F411" s="65">
        <f t="shared" si="35"/>
        <v>9.9</v>
      </c>
      <c r="G411" s="66"/>
      <c r="I411" s="67">
        <f>K411/100*(100-J411)</f>
        <v>11.538</v>
      </c>
      <c r="J411" s="46"/>
      <c r="K411" s="60">
        <v>11.538</v>
      </c>
      <c r="L411" s="47" t="s">
        <v>343</v>
      </c>
    </row>
    <row r="412" spans="2:12" ht="9.75">
      <c r="B412" s="62"/>
      <c r="C412" s="77" t="s">
        <v>353</v>
      </c>
      <c r="D412" s="95" t="s">
        <v>25</v>
      </c>
      <c r="E412" s="65">
        <v>18</v>
      </c>
      <c r="F412" s="65">
        <f t="shared" si="35"/>
        <v>16.2</v>
      </c>
      <c r="G412" s="66"/>
      <c r="I412" s="67">
        <f>K412/100*(100-J412)</f>
        <v>11.538</v>
      </c>
      <c r="J412" s="46"/>
      <c r="K412" s="60">
        <v>11.538</v>
      </c>
      <c r="L412" s="47" t="s">
        <v>60</v>
      </c>
    </row>
    <row r="413" spans="2:12" ht="9.75">
      <c r="B413" s="62"/>
      <c r="C413" s="77" t="s">
        <v>354</v>
      </c>
      <c r="D413" s="95" t="s">
        <v>25</v>
      </c>
      <c r="E413" s="65">
        <v>35</v>
      </c>
      <c r="F413" s="65">
        <f t="shared" si="35"/>
        <v>31.5</v>
      </c>
      <c r="G413" s="66"/>
      <c r="I413" s="67">
        <f>K413/100*(100-J413)</f>
        <v>12.537999999999998</v>
      </c>
      <c r="J413" s="46"/>
      <c r="K413" s="60">
        <v>12.538</v>
      </c>
      <c r="L413" s="47" t="s">
        <v>60</v>
      </c>
    </row>
    <row r="414" spans="2:12" ht="12">
      <c r="B414" s="80"/>
      <c r="C414" s="162" t="s">
        <v>355</v>
      </c>
      <c r="D414" s="73"/>
      <c r="E414" s="150"/>
      <c r="F414" s="75"/>
      <c r="G414" s="100"/>
      <c r="I414" s="67"/>
      <c r="J414" s="45"/>
      <c r="K414" s="67"/>
      <c r="L414" s="47"/>
    </row>
    <row r="415" spans="2:12" ht="9.75">
      <c r="B415" s="62"/>
      <c r="C415" s="77" t="s">
        <v>356</v>
      </c>
      <c r="D415" s="64" t="s">
        <v>357</v>
      </c>
      <c r="E415" s="78">
        <v>130</v>
      </c>
      <c r="F415" s="78">
        <f t="shared" si="35"/>
        <v>117</v>
      </c>
      <c r="G415" s="66"/>
      <c r="I415" s="67">
        <f t="shared" si="36"/>
        <v>70</v>
      </c>
      <c r="J415" s="46"/>
      <c r="K415" s="60">
        <v>70</v>
      </c>
      <c r="L415" s="47" t="s">
        <v>347</v>
      </c>
    </row>
    <row r="416" spans="2:12" ht="9.75">
      <c r="B416" s="62"/>
      <c r="C416" s="115" t="s">
        <v>358</v>
      </c>
      <c r="D416" s="99" t="s">
        <v>357</v>
      </c>
      <c r="E416" s="71">
        <v>130</v>
      </c>
      <c r="F416" s="71">
        <f t="shared" si="35"/>
        <v>117</v>
      </c>
      <c r="G416" s="66"/>
      <c r="I416" s="67">
        <f t="shared" si="36"/>
        <v>70</v>
      </c>
      <c r="J416" s="46"/>
      <c r="K416" s="60">
        <v>70</v>
      </c>
      <c r="L416" s="47" t="s">
        <v>347</v>
      </c>
    </row>
    <row r="417" spans="2:12" ht="12">
      <c r="B417" s="80"/>
      <c r="C417" s="162" t="s">
        <v>359</v>
      </c>
      <c r="D417" s="73"/>
      <c r="E417" s="150"/>
      <c r="F417" s="75"/>
      <c r="G417" s="100"/>
      <c r="I417" s="67"/>
      <c r="J417" s="45"/>
      <c r="K417" s="67"/>
      <c r="L417" s="47"/>
    </row>
    <row r="418" spans="2:12" ht="9.75">
      <c r="B418" s="62"/>
      <c r="C418" s="77" t="s">
        <v>360</v>
      </c>
      <c r="D418" s="64" t="s">
        <v>357</v>
      </c>
      <c r="E418" s="78">
        <v>61</v>
      </c>
      <c r="F418" s="78">
        <f t="shared" si="35"/>
        <v>54.9</v>
      </c>
      <c r="G418" s="66"/>
      <c r="I418" s="67">
        <f t="shared" si="36"/>
        <v>14.89</v>
      </c>
      <c r="J418" s="46"/>
      <c r="K418" s="60">
        <v>14.89</v>
      </c>
      <c r="L418" s="47"/>
    </row>
    <row r="419" spans="2:12" ht="9.75">
      <c r="B419" s="62"/>
      <c r="C419" s="77" t="s">
        <v>361</v>
      </c>
      <c r="D419" s="95" t="s">
        <v>357</v>
      </c>
      <c r="E419" s="65">
        <v>65</v>
      </c>
      <c r="F419" s="65">
        <f t="shared" si="35"/>
        <v>58.5</v>
      </c>
      <c r="G419" s="66"/>
      <c r="I419" s="67">
        <f t="shared" si="36"/>
        <v>15.89</v>
      </c>
      <c r="J419" s="46"/>
      <c r="K419" s="60">
        <v>15.89</v>
      </c>
      <c r="L419" s="47"/>
    </row>
    <row r="420" spans="2:12" ht="9.75">
      <c r="B420" s="62"/>
      <c r="C420" s="115" t="s">
        <v>362</v>
      </c>
      <c r="D420" s="99" t="s">
        <v>357</v>
      </c>
      <c r="E420" s="71">
        <v>73</v>
      </c>
      <c r="F420" s="71">
        <f t="shared" si="35"/>
        <v>65.7</v>
      </c>
      <c r="G420" s="66"/>
      <c r="I420" s="67">
        <f t="shared" si="36"/>
        <v>15.78</v>
      </c>
      <c r="J420" s="46"/>
      <c r="K420" s="60">
        <v>15.78</v>
      </c>
      <c r="L420" s="47"/>
    </row>
    <row r="421" spans="2:12" ht="12">
      <c r="B421" s="80"/>
      <c r="C421" s="162" t="s">
        <v>363</v>
      </c>
      <c r="D421" s="73"/>
      <c r="E421" s="150"/>
      <c r="F421" s="75"/>
      <c r="G421" s="100"/>
      <c r="I421" s="67"/>
      <c r="J421" s="45"/>
      <c r="K421" s="67"/>
      <c r="L421" s="47"/>
    </row>
    <row r="422" spans="2:12" ht="9.75">
      <c r="B422" s="62"/>
      <c r="C422" s="77" t="s">
        <v>364</v>
      </c>
      <c r="D422" s="64" t="s">
        <v>25</v>
      </c>
      <c r="E422" s="78">
        <v>20</v>
      </c>
      <c r="F422" s="78">
        <f t="shared" si="35"/>
        <v>18</v>
      </c>
      <c r="G422" s="66"/>
      <c r="I422" s="67">
        <f t="shared" si="36"/>
        <v>9.23</v>
      </c>
      <c r="J422" s="46"/>
      <c r="K422" s="60">
        <v>9.23</v>
      </c>
      <c r="L422" s="47" t="s">
        <v>343</v>
      </c>
    </row>
    <row r="423" spans="2:12" ht="9.75">
      <c r="B423" s="62"/>
      <c r="C423" s="77" t="s">
        <v>365</v>
      </c>
      <c r="D423" s="64" t="s">
        <v>25</v>
      </c>
      <c r="E423" s="78">
        <v>18</v>
      </c>
      <c r="F423" s="78">
        <f t="shared" si="35"/>
        <v>16.2</v>
      </c>
      <c r="G423" s="66"/>
      <c r="I423" s="67">
        <f>K423/100*(100-J423)</f>
        <v>10.23</v>
      </c>
      <c r="J423" s="46"/>
      <c r="K423" s="60">
        <v>10.23</v>
      </c>
      <c r="L423" s="47" t="s">
        <v>343</v>
      </c>
    </row>
    <row r="424" spans="2:12" ht="9.75">
      <c r="B424" s="62"/>
      <c r="C424" s="77" t="s">
        <v>366</v>
      </c>
      <c r="D424" s="95" t="s">
        <v>25</v>
      </c>
      <c r="E424" s="65">
        <v>33</v>
      </c>
      <c r="F424" s="65">
        <f t="shared" si="35"/>
        <v>29.7</v>
      </c>
      <c r="G424" s="66"/>
      <c r="I424" s="67">
        <f>K424/100*(100-J424)</f>
        <v>13.846</v>
      </c>
      <c r="J424" s="46"/>
      <c r="K424" s="60">
        <v>13.846</v>
      </c>
      <c r="L424" s="47" t="s">
        <v>343</v>
      </c>
    </row>
    <row r="425" spans="2:12" ht="9.75">
      <c r="B425" s="82"/>
      <c r="C425" s="115" t="s">
        <v>367</v>
      </c>
      <c r="D425" s="99" t="s">
        <v>25</v>
      </c>
      <c r="E425" s="71">
        <v>58</v>
      </c>
      <c r="F425" s="71">
        <f t="shared" si="35"/>
        <v>52.2</v>
      </c>
      <c r="G425" s="66"/>
      <c r="I425" s="67">
        <f t="shared" si="36"/>
        <v>30.768999999999995</v>
      </c>
      <c r="J425" s="46"/>
      <c r="K425" s="60">
        <v>30.769</v>
      </c>
      <c r="L425" s="47" t="s">
        <v>343</v>
      </c>
    </row>
    <row r="426" spans="2:12" ht="12">
      <c r="B426" s="80"/>
      <c r="C426" s="162" t="s">
        <v>368</v>
      </c>
      <c r="D426" s="73"/>
      <c r="E426" s="150"/>
      <c r="F426" s="75"/>
      <c r="G426" s="100"/>
      <c r="I426" s="67"/>
      <c r="J426" s="45"/>
      <c r="K426" s="67"/>
      <c r="L426" s="47"/>
    </row>
    <row r="427" spans="2:12" ht="9.75">
      <c r="B427" s="89"/>
      <c r="C427" s="77" t="s">
        <v>369</v>
      </c>
      <c r="D427" s="64" t="s">
        <v>370</v>
      </c>
      <c r="E427" s="78">
        <v>133</v>
      </c>
      <c r="F427" s="78">
        <f t="shared" si="35"/>
        <v>119.7</v>
      </c>
      <c r="G427" s="66"/>
      <c r="I427" s="67">
        <f t="shared" si="36"/>
        <v>55.384</v>
      </c>
      <c r="J427" s="46"/>
      <c r="K427" s="60">
        <v>55.384</v>
      </c>
      <c r="L427" s="47" t="s">
        <v>347</v>
      </c>
    </row>
    <row r="428" spans="2:12" ht="9.75">
      <c r="B428" s="62"/>
      <c r="C428" s="77" t="s">
        <v>372</v>
      </c>
      <c r="D428" s="64" t="s">
        <v>370</v>
      </c>
      <c r="E428" s="65">
        <v>264</v>
      </c>
      <c r="F428" s="65">
        <f t="shared" si="35"/>
        <v>237.6</v>
      </c>
      <c r="G428" s="66"/>
      <c r="I428" s="67">
        <f>K428/100*(100-J428)</f>
        <v>87.69</v>
      </c>
      <c r="J428" s="46"/>
      <c r="K428" s="60">
        <v>87.69</v>
      </c>
      <c r="L428" s="47" t="s">
        <v>347</v>
      </c>
    </row>
    <row r="429" spans="2:12" ht="9.75">
      <c r="B429" s="62"/>
      <c r="C429" s="77" t="s">
        <v>373</v>
      </c>
      <c r="D429" s="64" t="s">
        <v>370</v>
      </c>
      <c r="E429" s="65">
        <v>450</v>
      </c>
      <c r="F429" s="65">
        <f t="shared" si="35"/>
        <v>405</v>
      </c>
      <c r="G429" s="66"/>
      <c r="I429" s="67">
        <f t="shared" si="36"/>
        <v>142.307</v>
      </c>
      <c r="J429" s="46"/>
      <c r="K429" s="60">
        <v>142.307</v>
      </c>
      <c r="L429" s="47" t="s">
        <v>347</v>
      </c>
    </row>
    <row r="430" spans="2:12" ht="9.75">
      <c r="B430" s="62"/>
      <c r="C430" s="77" t="s">
        <v>371</v>
      </c>
      <c r="D430" s="64" t="s">
        <v>370</v>
      </c>
      <c r="E430" s="65">
        <v>325</v>
      </c>
      <c r="F430" s="65">
        <f t="shared" si="35"/>
        <v>292.5</v>
      </c>
      <c r="G430" s="66"/>
      <c r="I430" s="67">
        <f aca="true" t="shared" si="37" ref="I430:I438">K430/100*(100-J430)</f>
        <v>142.307</v>
      </c>
      <c r="J430" s="46"/>
      <c r="K430" s="60">
        <v>142.307</v>
      </c>
      <c r="L430" s="47" t="s">
        <v>347</v>
      </c>
    </row>
    <row r="431" spans="2:12" ht="9.75">
      <c r="B431" s="62"/>
      <c r="C431" s="77" t="s">
        <v>374</v>
      </c>
      <c r="D431" s="64" t="s">
        <v>370</v>
      </c>
      <c r="E431" s="65">
        <v>133</v>
      </c>
      <c r="F431" s="65">
        <f t="shared" si="35"/>
        <v>119.7</v>
      </c>
      <c r="G431" s="66"/>
      <c r="I431" s="67">
        <f t="shared" si="37"/>
        <v>55.384</v>
      </c>
      <c r="J431" s="46"/>
      <c r="K431" s="60">
        <v>55.384</v>
      </c>
      <c r="L431" s="47" t="s">
        <v>347</v>
      </c>
    </row>
    <row r="432" spans="2:12" ht="9.75">
      <c r="B432" s="62"/>
      <c r="C432" s="77" t="s">
        <v>375</v>
      </c>
      <c r="D432" s="64" t="s">
        <v>370</v>
      </c>
      <c r="E432" s="65">
        <v>312</v>
      </c>
      <c r="F432" s="65">
        <f t="shared" si="35"/>
        <v>280.8</v>
      </c>
      <c r="G432" s="66"/>
      <c r="I432" s="67">
        <f t="shared" si="37"/>
        <v>147.692</v>
      </c>
      <c r="J432" s="46"/>
      <c r="K432" s="60">
        <v>147.692</v>
      </c>
      <c r="L432" s="47" t="s">
        <v>347</v>
      </c>
    </row>
    <row r="433" spans="2:12" ht="9.75">
      <c r="B433" s="62"/>
      <c r="C433" s="77" t="s">
        <v>411</v>
      </c>
      <c r="D433" s="64" t="s">
        <v>370</v>
      </c>
      <c r="E433" s="65">
        <v>273</v>
      </c>
      <c r="F433" s="65">
        <f t="shared" si="35"/>
        <v>245.7</v>
      </c>
      <c r="G433" s="66"/>
      <c r="I433" s="67">
        <f t="shared" si="37"/>
        <v>103.84599999999999</v>
      </c>
      <c r="J433" s="46"/>
      <c r="K433" s="60">
        <v>103.846</v>
      </c>
      <c r="L433" s="47" t="s">
        <v>347</v>
      </c>
    </row>
    <row r="434" spans="2:12" ht="9.75">
      <c r="B434" s="62"/>
      <c r="C434" s="77" t="s">
        <v>376</v>
      </c>
      <c r="D434" s="64" t="s">
        <v>370</v>
      </c>
      <c r="E434" s="65">
        <v>445</v>
      </c>
      <c r="F434" s="65">
        <f t="shared" si="35"/>
        <v>400.5</v>
      </c>
      <c r="G434" s="66"/>
      <c r="I434" s="67">
        <f t="shared" si="37"/>
        <v>169.23</v>
      </c>
      <c r="J434" s="46"/>
      <c r="K434" s="60">
        <v>169.23</v>
      </c>
      <c r="L434" s="47" t="s">
        <v>347</v>
      </c>
    </row>
    <row r="435" spans="2:12" ht="9.75">
      <c r="B435" s="62"/>
      <c r="C435" s="77" t="s">
        <v>377</v>
      </c>
      <c r="D435" s="64" t="s">
        <v>370</v>
      </c>
      <c r="E435" s="65">
        <v>380</v>
      </c>
      <c r="F435" s="65">
        <f t="shared" si="35"/>
        <v>342</v>
      </c>
      <c r="G435" s="66"/>
      <c r="I435" s="67">
        <f t="shared" si="37"/>
        <v>169.23</v>
      </c>
      <c r="J435" s="46"/>
      <c r="K435" s="60">
        <v>169.23</v>
      </c>
      <c r="L435" s="47" t="s">
        <v>347</v>
      </c>
    </row>
    <row r="436" spans="2:12" ht="9.75">
      <c r="B436" s="62"/>
      <c r="C436" s="77" t="s">
        <v>378</v>
      </c>
      <c r="D436" s="64" t="s">
        <v>370</v>
      </c>
      <c r="E436" s="65">
        <v>250</v>
      </c>
      <c r="F436" s="65">
        <f t="shared" si="35"/>
        <v>225</v>
      </c>
      <c r="G436" s="66"/>
      <c r="I436" s="67">
        <f>K436/100*(100-J436)</f>
        <v>90</v>
      </c>
      <c r="J436" s="46"/>
      <c r="K436" s="60">
        <v>90</v>
      </c>
      <c r="L436" s="47" t="s">
        <v>347</v>
      </c>
    </row>
    <row r="437" spans="2:12" ht="9.75">
      <c r="B437" s="62"/>
      <c r="C437" s="77" t="s">
        <v>379</v>
      </c>
      <c r="D437" s="64" t="s">
        <v>370</v>
      </c>
      <c r="E437" s="65">
        <v>390</v>
      </c>
      <c r="F437" s="65">
        <f t="shared" si="35"/>
        <v>351</v>
      </c>
      <c r="G437" s="66"/>
      <c r="I437" s="67">
        <f t="shared" si="37"/>
        <v>142.307</v>
      </c>
      <c r="J437" s="46"/>
      <c r="K437" s="60">
        <v>142.307</v>
      </c>
      <c r="L437" s="47" t="s">
        <v>347</v>
      </c>
    </row>
    <row r="438" spans="2:12" ht="9.75">
      <c r="B438" s="62"/>
      <c r="C438" s="115" t="s">
        <v>380</v>
      </c>
      <c r="D438" s="64" t="s">
        <v>370</v>
      </c>
      <c r="E438" s="71">
        <v>390</v>
      </c>
      <c r="F438" s="71">
        <f t="shared" si="35"/>
        <v>351</v>
      </c>
      <c r="G438" s="66"/>
      <c r="I438" s="67">
        <f t="shared" si="37"/>
        <v>142.307</v>
      </c>
      <c r="J438" s="46"/>
      <c r="K438" s="60">
        <v>142.307</v>
      </c>
      <c r="L438" s="47" t="s">
        <v>347</v>
      </c>
    </row>
    <row r="439" spans="2:12" ht="12">
      <c r="B439" s="114"/>
      <c r="C439" s="80" t="s">
        <v>381</v>
      </c>
      <c r="D439" s="73"/>
      <c r="E439" s="150"/>
      <c r="F439" s="75"/>
      <c r="G439" s="100"/>
      <c r="I439" s="67"/>
      <c r="J439" s="45"/>
      <c r="K439" s="67"/>
      <c r="L439" s="47"/>
    </row>
    <row r="440" spans="2:12" ht="9.75">
      <c r="B440" s="62"/>
      <c r="C440" s="115" t="s">
        <v>382</v>
      </c>
      <c r="D440" s="70"/>
      <c r="E440" s="154">
        <v>255</v>
      </c>
      <c r="F440" s="154">
        <f t="shared" si="35"/>
        <v>229.5</v>
      </c>
      <c r="G440" s="66"/>
      <c r="I440" s="67">
        <f>K440/100*(100-J440)</f>
        <v>40</v>
      </c>
      <c r="J440" s="46"/>
      <c r="K440" s="60">
        <v>40</v>
      </c>
      <c r="L440" s="47" t="s">
        <v>118</v>
      </c>
    </row>
    <row r="441" spans="2:12" ht="12">
      <c r="B441" s="114"/>
      <c r="C441" s="80" t="s">
        <v>383</v>
      </c>
      <c r="D441" s="73"/>
      <c r="E441" s="150"/>
      <c r="F441" s="75"/>
      <c r="G441" s="100"/>
      <c r="I441" s="67"/>
      <c r="J441" s="45"/>
      <c r="K441" s="67"/>
      <c r="L441" s="76"/>
    </row>
    <row r="442" spans="2:12" ht="9.75">
      <c r="B442" s="62"/>
      <c r="C442" s="77" t="s">
        <v>412</v>
      </c>
      <c r="D442" s="64" t="s">
        <v>25</v>
      </c>
      <c r="E442" s="78">
        <v>430</v>
      </c>
      <c r="F442" s="78">
        <f t="shared" si="35"/>
        <v>387</v>
      </c>
      <c r="G442" s="66"/>
      <c r="I442" s="67">
        <f>K442/100*(100-J442)</f>
        <v>7.692</v>
      </c>
      <c r="J442" s="46"/>
      <c r="K442" s="60">
        <v>7.692</v>
      </c>
      <c r="L442" s="47"/>
    </row>
    <row r="443" spans="2:12" ht="9.75">
      <c r="B443" s="62"/>
      <c r="C443" s="77" t="s">
        <v>413</v>
      </c>
      <c r="D443" s="95" t="s">
        <v>25</v>
      </c>
      <c r="E443" s="65">
        <v>1335</v>
      </c>
      <c r="F443" s="65">
        <f t="shared" si="35"/>
        <v>1201.5</v>
      </c>
      <c r="G443" s="66"/>
      <c r="I443" s="67">
        <f>K443/100*(100-J443)</f>
        <v>13.076000000000002</v>
      </c>
      <c r="J443" s="46"/>
      <c r="K443" s="60">
        <v>13.076</v>
      </c>
      <c r="L443" s="47"/>
    </row>
    <row r="444" spans="2:12" ht="9.75">
      <c r="B444" s="62"/>
      <c r="C444" s="77" t="s">
        <v>414</v>
      </c>
      <c r="D444" s="95" t="s">
        <v>25</v>
      </c>
      <c r="E444" s="65">
        <v>60</v>
      </c>
      <c r="F444" s="65">
        <f t="shared" si="35"/>
        <v>54</v>
      </c>
      <c r="G444" s="59"/>
      <c r="I444" s="67">
        <f>K444/100*(100-J444)</f>
        <v>16.923</v>
      </c>
      <c r="J444" s="46"/>
      <c r="K444" s="60">
        <v>16.923</v>
      </c>
      <c r="L444" s="47"/>
    </row>
    <row r="445" spans="2:12" ht="9.75">
      <c r="B445" s="62"/>
      <c r="C445" s="77" t="s">
        <v>474</v>
      </c>
      <c r="D445" s="95" t="s">
        <v>25</v>
      </c>
      <c r="E445" s="65">
        <v>24</v>
      </c>
      <c r="F445" s="65">
        <f t="shared" si="35"/>
        <v>21.6</v>
      </c>
      <c r="G445" s="66"/>
      <c r="I445" s="67">
        <f>K445/100*(100-J445)</f>
        <v>8.461</v>
      </c>
      <c r="J445" s="46"/>
      <c r="K445" s="60">
        <v>8.461</v>
      </c>
      <c r="L445" s="47"/>
    </row>
    <row r="446" spans="2:12" ht="9.75">
      <c r="B446" s="62"/>
      <c r="C446" s="115" t="s">
        <v>384</v>
      </c>
      <c r="D446" s="99" t="s">
        <v>25</v>
      </c>
      <c r="E446" s="71">
        <v>22</v>
      </c>
      <c r="F446" s="71">
        <f t="shared" si="35"/>
        <v>19.8</v>
      </c>
      <c r="G446" s="59"/>
      <c r="I446" s="67">
        <f>K446/100*(100-J446)</f>
        <v>10</v>
      </c>
      <c r="J446" s="46"/>
      <c r="K446" s="60">
        <v>10</v>
      </c>
      <c r="L446" s="47"/>
    </row>
    <row r="447" spans="2:12" ht="12">
      <c r="B447" s="114"/>
      <c r="C447" s="80" t="s">
        <v>385</v>
      </c>
      <c r="D447" s="73"/>
      <c r="E447" s="150"/>
      <c r="F447" s="75"/>
      <c r="G447" s="100"/>
      <c r="I447" s="67"/>
      <c r="J447" s="45"/>
      <c r="K447" s="67"/>
      <c r="L447" s="88"/>
    </row>
    <row r="448" spans="2:12" ht="9.75">
      <c r="B448" s="62"/>
      <c r="C448" s="103" t="s">
        <v>386</v>
      </c>
      <c r="D448" s="64" t="s">
        <v>387</v>
      </c>
      <c r="E448" s="78">
        <v>35</v>
      </c>
      <c r="F448" s="78">
        <f t="shared" si="35"/>
        <v>31.5</v>
      </c>
      <c r="G448" s="66"/>
      <c r="I448" s="67">
        <f aca="true" t="shared" si="38" ref="I448:I456">K448/100*(100-J448)</f>
        <v>15.384</v>
      </c>
      <c r="J448" s="46"/>
      <c r="K448" s="105">
        <v>15.384</v>
      </c>
      <c r="L448" s="126" t="s">
        <v>118</v>
      </c>
    </row>
    <row r="449" spans="2:12" ht="9.75">
      <c r="B449" s="62"/>
      <c r="C449" s="103" t="s">
        <v>388</v>
      </c>
      <c r="D449" s="95" t="s">
        <v>387</v>
      </c>
      <c r="E449" s="65">
        <v>48</v>
      </c>
      <c r="F449" s="65">
        <f t="shared" si="35"/>
        <v>43.2</v>
      </c>
      <c r="G449" s="66"/>
      <c r="I449" s="67">
        <f t="shared" si="38"/>
        <v>16.923</v>
      </c>
      <c r="J449" s="46"/>
      <c r="K449" s="105">
        <v>16.923</v>
      </c>
      <c r="L449" s="47" t="s">
        <v>118</v>
      </c>
    </row>
    <row r="450" spans="2:12" ht="9.75">
      <c r="B450" s="62"/>
      <c r="C450" s="103" t="s">
        <v>389</v>
      </c>
      <c r="D450" s="95" t="s">
        <v>387</v>
      </c>
      <c r="E450" s="65">
        <v>40</v>
      </c>
      <c r="F450" s="65">
        <f t="shared" si="35"/>
        <v>36</v>
      </c>
      <c r="G450" s="59"/>
      <c r="I450" s="67">
        <f t="shared" si="38"/>
        <v>23.846</v>
      </c>
      <c r="J450" s="46"/>
      <c r="K450" s="105">
        <v>23.846</v>
      </c>
      <c r="L450" s="47" t="s">
        <v>118</v>
      </c>
    </row>
    <row r="451" spans="2:12" ht="9.75">
      <c r="B451" s="62"/>
      <c r="C451" s="107" t="s">
        <v>390</v>
      </c>
      <c r="D451" s="99" t="s">
        <v>387</v>
      </c>
      <c r="E451" s="71">
        <v>40</v>
      </c>
      <c r="F451" s="71">
        <f t="shared" si="35"/>
        <v>36</v>
      </c>
      <c r="G451" s="66"/>
      <c r="I451" s="67">
        <f t="shared" si="38"/>
        <v>23.846</v>
      </c>
      <c r="J451" s="46"/>
      <c r="K451" s="105">
        <v>23.846</v>
      </c>
      <c r="L451" s="119" t="s">
        <v>118</v>
      </c>
    </row>
    <row r="452" spans="2:12" ht="12">
      <c r="B452" s="114"/>
      <c r="C452" s="80" t="s">
        <v>391</v>
      </c>
      <c r="D452" s="73"/>
      <c r="E452" s="150"/>
      <c r="F452" s="75"/>
      <c r="G452" s="100"/>
      <c r="I452" s="67"/>
      <c r="J452" s="46"/>
      <c r="K452" s="60"/>
      <c r="L452" s="47"/>
    </row>
    <row r="453" spans="2:12" ht="9.75">
      <c r="B453" s="62"/>
      <c r="C453" s="77" t="s">
        <v>392</v>
      </c>
      <c r="D453" s="64" t="s">
        <v>387</v>
      </c>
      <c r="E453" s="78">
        <v>98</v>
      </c>
      <c r="F453" s="78">
        <f t="shared" si="35"/>
        <v>88.2</v>
      </c>
      <c r="G453" s="66"/>
      <c r="I453" s="67">
        <f t="shared" si="38"/>
        <v>32.307</v>
      </c>
      <c r="J453" s="46"/>
      <c r="K453" s="60">
        <v>32.307</v>
      </c>
      <c r="L453" s="47" t="s">
        <v>118</v>
      </c>
    </row>
    <row r="454" spans="2:12" ht="9.75">
      <c r="B454" s="62"/>
      <c r="C454" s="77" t="s">
        <v>393</v>
      </c>
      <c r="D454" s="95" t="s">
        <v>387</v>
      </c>
      <c r="E454" s="65">
        <v>150</v>
      </c>
      <c r="F454" s="65">
        <f t="shared" si="35"/>
        <v>135</v>
      </c>
      <c r="G454" s="66"/>
      <c r="I454" s="67">
        <f t="shared" si="38"/>
        <v>48.461</v>
      </c>
      <c r="J454" s="46"/>
      <c r="K454" s="60">
        <v>48.461</v>
      </c>
      <c r="L454" s="47"/>
    </row>
    <row r="455" spans="2:12" ht="9.75">
      <c r="B455" s="62"/>
      <c r="C455" s="77" t="s">
        <v>394</v>
      </c>
      <c r="D455" s="95" t="s">
        <v>387</v>
      </c>
      <c r="E455" s="65">
        <v>198</v>
      </c>
      <c r="F455" s="65">
        <f t="shared" si="35"/>
        <v>178.2</v>
      </c>
      <c r="G455" s="66"/>
      <c r="I455" s="67">
        <f t="shared" si="38"/>
        <v>66.923</v>
      </c>
      <c r="J455" s="46"/>
      <c r="K455" s="60">
        <v>66.923</v>
      </c>
      <c r="L455" s="47" t="s">
        <v>118</v>
      </c>
    </row>
    <row r="456" spans="2:12" ht="9.75">
      <c r="B456" s="62"/>
      <c r="C456" s="115" t="s">
        <v>422</v>
      </c>
      <c r="D456" s="99" t="s">
        <v>387</v>
      </c>
      <c r="E456" s="71">
        <v>300</v>
      </c>
      <c r="F456" s="71">
        <f t="shared" si="35"/>
        <v>270</v>
      </c>
      <c r="G456" s="66"/>
      <c r="I456" s="67">
        <f t="shared" si="38"/>
        <v>93.846</v>
      </c>
      <c r="J456" s="46"/>
      <c r="K456" s="60">
        <v>93.846</v>
      </c>
      <c r="L456" s="47" t="s">
        <v>118</v>
      </c>
    </row>
    <row r="457" spans="2:12" ht="12">
      <c r="B457" s="114"/>
      <c r="C457" s="80" t="s">
        <v>395</v>
      </c>
      <c r="D457" s="73"/>
      <c r="E457" s="150"/>
      <c r="F457" s="75"/>
      <c r="G457" s="59"/>
      <c r="I457" s="67"/>
      <c r="J457" s="45"/>
      <c r="K457" s="67"/>
      <c r="L457" s="47"/>
    </row>
    <row r="458" spans="2:12" ht="9.75">
      <c r="B458" s="62"/>
      <c r="C458" s="77" t="s">
        <v>396</v>
      </c>
      <c r="D458" s="64" t="s">
        <v>25</v>
      </c>
      <c r="E458" s="78">
        <v>80</v>
      </c>
      <c r="F458" s="78">
        <f>E458-(E458/100*$K$6)</f>
        <v>72</v>
      </c>
      <c r="G458" s="66"/>
      <c r="I458" s="67">
        <f>K458/100*(100-J458)</f>
        <v>70</v>
      </c>
      <c r="J458" s="46"/>
      <c r="K458" s="60">
        <v>70</v>
      </c>
      <c r="L458" s="47" t="s">
        <v>118</v>
      </c>
    </row>
    <row r="459" spans="2:12" ht="9.75">
      <c r="B459" s="62"/>
      <c r="C459" s="115" t="s">
        <v>397</v>
      </c>
      <c r="D459" s="99" t="s">
        <v>25</v>
      </c>
      <c r="E459" s="71">
        <v>163</v>
      </c>
      <c r="F459" s="71">
        <f>E459-(E459/100*$K$6)</f>
        <v>146.7</v>
      </c>
      <c r="G459" s="66"/>
      <c r="I459" s="67">
        <f>K459/100*(100-J459)</f>
        <v>89.769</v>
      </c>
      <c r="J459" s="46"/>
      <c r="K459" s="60">
        <v>89.769</v>
      </c>
      <c r="L459" s="47" t="s">
        <v>118</v>
      </c>
    </row>
    <row r="460" spans="2:12" ht="9.75">
      <c r="B460" s="62"/>
      <c r="C460" s="165" t="s">
        <v>398</v>
      </c>
      <c r="D460" s="99" t="s">
        <v>25</v>
      </c>
      <c r="E460" s="71">
        <v>204</v>
      </c>
      <c r="F460" s="71">
        <f>E460-(E460/100*$K$6)</f>
        <v>183.6</v>
      </c>
      <c r="G460" s="66"/>
      <c r="I460" s="67">
        <f>K460/100*(100-J460)</f>
        <v>90.769</v>
      </c>
      <c r="J460" s="46"/>
      <c r="K460" s="60">
        <v>90.769</v>
      </c>
      <c r="L460" s="47" t="s">
        <v>118</v>
      </c>
    </row>
    <row r="461" spans="2:12" ht="12">
      <c r="B461" s="114"/>
      <c r="C461" s="80" t="s">
        <v>399</v>
      </c>
      <c r="D461" s="73"/>
      <c r="E461" s="150"/>
      <c r="F461" s="75"/>
      <c r="G461" s="100"/>
      <c r="I461" s="67"/>
      <c r="J461" s="45"/>
      <c r="K461" s="67"/>
      <c r="L461" s="47"/>
    </row>
    <row r="462" spans="2:12" ht="9.75">
      <c r="B462" s="62"/>
      <c r="C462" s="77" t="s">
        <v>407</v>
      </c>
      <c r="D462" s="64" t="s">
        <v>25</v>
      </c>
      <c r="E462" s="78">
        <v>170</v>
      </c>
      <c r="F462" s="78">
        <f>E462-(E462/100*$K$6)</f>
        <v>153</v>
      </c>
      <c r="G462" s="66"/>
      <c r="I462" s="67">
        <f>K462/100*(100-J462)</f>
        <v>56.923</v>
      </c>
      <c r="J462" s="46"/>
      <c r="K462" s="60">
        <v>56.923</v>
      </c>
      <c r="L462" s="47" t="s">
        <v>118</v>
      </c>
    </row>
    <row r="463" spans="2:12" ht="9.75">
      <c r="B463" s="62"/>
      <c r="C463" s="77" t="s">
        <v>408</v>
      </c>
      <c r="D463" s="95" t="s">
        <v>25</v>
      </c>
      <c r="E463" s="65">
        <v>265</v>
      </c>
      <c r="F463" s="65">
        <f>E463-(E463/100*$K$6)</f>
        <v>238.5</v>
      </c>
      <c r="G463" s="59"/>
      <c r="I463" s="67">
        <f>K463/100*(100-J463)</f>
        <v>90</v>
      </c>
      <c r="J463" s="46"/>
      <c r="K463" s="60">
        <v>90</v>
      </c>
      <c r="L463" s="47" t="s">
        <v>118</v>
      </c>
    </row>
    <row r="464" spans="2:12" ht="9.75">
      <c r="B464" s="62"/>
      <c r="C464" s="77" t="s">
        <v>400</v>
      </c>
      <c r="D464" s="95" t="s">
        <v>25</v>
      </c>
      <c r="E464" s="65">
        <v>280</v>
      </c>
      <c r="F464" s="65">
        <f>E464-(E464/100*$K$6)</f>
        <v>252</v>
      </c>
      <c r="G464" s="66"/>
      <c r="I464" s="67">
        <f>K464/100*(100-J464)</f>
        <v>146.153</v>
      </c>
      <c r="J464" s="46"/>
      <c r="K464" s="60">
        <v>146.153</v>
      </c>
      <c r="L464" s="47" t="s">
        <v>118</v>
      </c>
    </row>
    <row r="465" spans="2:12" ht="9.75">
      <c r="B465" s="167"/>
      <c r="C465" s="167"/>
      <c r="D465" s="168"/>
      <c r="E465" s="65"/>
      <c r="F465" s="65"/>
      <c r="G465" s="66"/>
      <c r="I465" s="67"/>
      <c r="J465" s="46"/>
      <c r="K465" s="60"/>
      <c r="L465" s="47"/>
    </row>
    <row r="466" spans="2:12" ht="9.75">
      <c r="B466" s="167"/>
      <c r="C466" s="167"/>
      <c r="D466" s="168"/>
      <c r="E466" s="65"/>
      <c r="F466" s="65"/>
      <c r="G466" s="66"/>
      <c r="I466" s="67"/>
      <c r="J466" s="46"/>
      <c r="K466" s="60"/>
      <c r="L466" s="47"/>
    </row>
    <row r="467" spans="2:12" ht="9.75">
      <c r="B467" s="167"/>
      <c r="C467" s="167"/>
      <c r="D467" s="168"/>
      <c r="E467" s="65"/>
      <c r="F467" s="65"/>
      <c r="G467" s="66"/>
      <c r="I467" s="67"/>
      <c r="J467" s="46"/>
      <c r="K467" s="60"/>
      <c r="L467" s="47"/>
    </row>
    <row r="468" spans="2:12" ht="9.75">
      <c r="B468" s="167"/>
      <c r="C468" s="167"/>
      <c r="D468" s="168"/>
      <c r="E468" s="65"/>
      <c r="F468" s="65"/>
      <c r="G468" s="66"/>
      <c r="I468" s="67"/>
      <c r="J468" s="46"/>
      <c r="K468" s="60"/>
      <c r="L468" s="47"/>
    </row>
    <row r="469" spans="2:12" ht="9.75">
      <c r="B469" s="167"/>
      <c r="C469" s="167"/>
      <c r="D469" s="168"/>
      <c r="E469" s="65"/>
      <c r="F469" s="65"/>
      <c r="G469" s="66"/>
      <c r="I469" s="67"/>
      <c r="J469" s="46"/>
      <c r="K469" s="60"/>
      <c r="L469" s="47"/>
    </row>
    <row r="470" spans="2:12" ht="9.75">
      <c r="B470" s="167"/>
      <c r="C470" s="167"/>
      <c r="D470" s="168"/>
      <c r="E470" s="65"/>
      <c r="F470" s="65"/>
      <c r="G470" s="66"/>
      <c r="I470" s="67"/>
      <c r="J470" s="46"/>
      <c r="K470" s="60"/>
      <c r="L470" s="47"/>
    </row>
    <row r="471" spans="2:12" ht="9.75">
      <c r="B471" s="167"/>
      <c r="C471" s="167"/>
      <c r="D471" s="168"/>
      <c r="E471" s="65"/>
      <c r="F471" s="65"/>
      <c r="G471" s="66"/>
      <c r="I471" s="67"/>
      <c r="J471" s="46"/>
      <c r="K471" s="60"/>
      <c r="L471" s="47"/>
    </row>
    <row r="472" spans="2:12" ht="9.75">
      <c r="B472" s="167"/>
      <c r="C472" s="167"/>
      <c r="D472" s="168"/>
      <c r="E472" s="65"/>
      <c r="F472" s="65"/>
      <c r="G472" s="66"/>
      <c r="I472" s="67"/>
      <c r="J472" s="46"/>
      <c r="K472" s="60"/>
      <c r="L472" s="47"/>
    </row>
    <row r="473" spans="2:12" ht="9.75">
      <c r="B473" s="167"/>
      <c r="C473" s="167"/>
      <c r="D473" s="168"/>
      <c r="E473" s="65"/>
      <c r="F473" s="65"/>
      <c r="G473" s="66"/>
      <c r="I473" s="67"/>
      <c r="J473" s="46"/>
      <c r="K473" s="60"/>
      <c r="L473" s="47"/>
    </row>
    <row r="474" spans="2:12" ht="9.75">
      <c r="B474" s="167"/>
      <c r="C474" s="167"/>
      <c r="D474" s="168"/>
      <c r="E474" s="65"/>
      <c r="F474" s="65"/>
      <c r="G474" s="66"/>
      <c r="I474" s="67"/>
      <c r="J474" s="46"/>
      <c r="K474" s="60"/>
      <c r="L474" s="47"/>
    </row>
    <row r="475" spans="2:12" ht="9.75">
      <c r="B475" s="167"/>
      <c r="C475" s="167"/>
      <c r="D475" s="168"/>
      <c r="E475" s="65"/>
      <c r="F475" s="65"/>
      <c r="G475" s="66"/>
      <c r="I475" s="67"/>
      <c r="J475" s="46"/>
      <c r="K475" s="60"/>
      <c r="L475" s="47"/>
    </row>
    <row r="476" spans="2:12" ht="9.75">
      <c r="B476" s="167"/>
      <c r="C476" s="167"/>
      <c r="D476" s="168"/>
      <c r="E476" s="65"/>
      <c r="F476" s="65"/>
      <c r="G476" s="66"/>
      <c r="I476" s="67"/>
      <c r="J476" s="46"/>
      <c r="K476" s="60"/>
      <c r="L476" s="47"/>
    </row>
    <row r="477" spans="2:12" ht="9.75">
      <c r="B477" s="167"/>
      <c r="C477" s="167"/>
      <c r="D477" s="168"/>
      <c r="E477" s="65"/>
      <c r="F477" s="65"/>
      <c r="G477" s="66"/>
      <c r="I477" s="67"/>
      <c r="J477" s="46"/>
      <c r="K477" s="60"/>
      <c r="L477" s="47"/>
    </row>
    <row r="478" spans="2:12" ht="9.75">
      <c r="B478" s="167"/>
      <c r="C478" s="167"/>
      <c r="D478" s="168"/>
      <c r="E478" s="65"/>
      <c r="F478" s="65"/>
      <c r="G478" s="66"/>
      <c r="I478" s="67"/>
      <c r="J478" s="46"/>
      <c r="K478" s="60"/>
      <c r="L478" s="47"/>
    </row>
    <row r="479" spans="2:12" ht="9.75">
      <c r="B479" s="167"/>
      <c r="C479" s="167"/>
      <c r="D479" s="168"/>
      <c r="E479" s="65"/>
      <c r="F479" s="65"/>
      <c r="G479" s="66"/>
      <c r="I479" s="67"/>
      <c r="J479" s="46"/>
      <c r="K479" s="60"/>
      <c r="L479" s="47"/>
    </row>
    <row r="480" spans="2:12" ht="9.75">
      <c r="B480" s="167"/>
      <c r="C480" s="167"/>
      <c r="D480" s="168"/>
      <c r="E480" s="65"/>
      <c r="F480" s="65"/>
      <c r="G480" s="66"/>
      <c r="I480" s="67"/>
      <c r="J480" s="46"/>
      <c r="K480" s="60"/>
      <c r="L480" s="47"/>
    </row>
    <row r="481" spans="2:12" ht="9.75">
      <c r="B481" s="167"/>
      <c r="C481" s="167"/>
      <c r="D481" s="168"/>
      <c r="E481" s="65"/>
      <c r="F481" s="65"/>
      <c r="G481" s="66"/>
      <c r="I481" s="67"/>
      <c r="J481" s="46"/>
      <c r="K481" s="60"/>
      <c r="L481" s="47"/>
    </row>
    <row r="482" spans="2:12" ht="9.75">
      <c r="B482" s="167"/>
      <c r="C482" s="167"/>
      <c r="D482" s="168"/>
      <c r="E482" s="65"/>
      <c r="F482" s="65"/>
      <c r="G482" s="66"/>
      <c r="I482" s="67"/>
      <c r="J482" s="46"/>
      <c r="K482" s="60"/>
      <c r="L482" s="47"/>
    </row>
    <row r="483" spans="2:12" ht="9.75">
      <c r="B483" s="167"/>
      <c r="C483" s="167"/>
      <c r="D483" s="168"/>
      <c r="E483" s="65"/>
      <c r="F483" s="65"/>
      <c r="G483" s="66"/>
      <c r="I483" s="67"/>
      <c r="J483" s="46"/>
      <c r="K483" s="60"/>
      <c r="L483" s="47"/>
    </row>
    <row r="484" spans="2:12" ht="9.75">
      <c r="B484" s="167"/>
      <c r="C484" s="167"/>
      <c r="D484" s="168"/>
      <c r="E484" s="65"/>
      <c r="F484" s="65"/>
      <c r="G484" s="66"/>
      <c r="I484" s="67"/>
      <c r="J484" s="46"/>
      <c r="K484" s="60"/>
      <c r="L484" s="47"/>
    </row>
    <row r="485" spans="2:12" ht="9.75">
      <c r="B485" s="167"/>
      <c r="C485" s="167"/>
      <c r="D485" s="168"/>
      <c r="E485" s="65"/>
      <c r="F485" s="65"/>
      <c r="G485" s="66"/>
      <c r="I485" s="67"/>
      <c r="J485" s="46"/>
      <c r="K485" s="60"/>
      <c r="L485" s="47"/>
    </row>
    <row r="486" spans="2:12" ht="9.75">
      <c r="B486" s="167"/>
      <c r="C486" s="167"/>
      <c r="D486" s="168"/>
      <c r="E486" s="65"/>
      <c r="F486" s="65"/>
      <c r="G486" s="66"/>
      <c r="I486" s="67"/>
      <c r="J486" s="46"/>
      <c r="K486" s="60"/>
      <c r="L486" s="47"/>
    </row>
    <row r="487" spans="2:12" ht="9.75">
      <c r="B487" s="167"/>
      <c r="C487" s="167"/>
      <c r="D487" s="168"/>
      <c r="E487" s="65"/>
      <c r="F487" s="65"/>
      <c r="G487" s="66"/>
      <c r="I487" s="67"/>
      <c r="J487" s="46"/>
      <c r="K487" s="60"/>
      <c r="L487" s="47"/>
    </row>
    <row r="488" spans="2:12" ht="9.75">
      <c r="B488" s="167"/>
      <c r="C488" s="167"/>
      <c r="D488" s="168"/>
      <c r="E488" s="65"/>
      <c r="F488" s="65"/>
      <c r="G488" s="66"/>
      <c r="I488" s="67"/>
      <c r="J488" s="46"/>
      <c r="K488" s="60"/>
      <c r="L488" s="47"/>
    </row>
    <row r="489" spans="2:12" ht="9.75">
      <c r="B489" s="167"/>
      <c r="C489" s="167"/>
      <c r="D489" s="168"/>
      <c r="E489" s="65"/>
      <c r="F489" s="65"/>
      <c r="G489" s="66"/>
      <c r="I489" s="67"/>
      <c r="J489" s="46"/>
      <c r="K489" s="60"/>
      <c r="L489" s="47"/>
    </row>
    <row r="490" spans="2:12" ht="9.75">
      <c r="B490" s="167"/>
      <c r="C490" s="167"/>
      <c r="D490" s="168"/>
      <c r="E490" s="65"/>
      <c r="F490" s="65"/>
      <c r="G490" s="66"/>
      <c r="I490" s="67"/>
      <c r="J490" s="46"/>
      <c r="K490" s="60"/>
      <c r="L490" s="47"/>
    </row>
    <row r="491" spans="2:12" ht="9.75">
      <c r="B491" s="167"/>
      <c r="C491" s="167"/>
      <c r="D491" s="168"/>
      <c r="E491" s="65"/>
      <c r="F491" s="65"/>
      <c r="G491" s="66"/>
      <c r="I491" s="67"/>
      <c r="J491" s="46"/>
      <c r="K491" s="60"/>
      <c r="L491" s="47"/>
    </row>
    <row r="492" spans="2:12" ht="9.75">
      <c r="B492" s="167"/>
      <c r="C492" s="167"/>
      <c r="D492" s="168"/>
      <c r="E492" s="65"/>
      <c r="F492" s="65"/>
      <c r="G492" s="66"/>
      <c r="I492" s="67"/>
      <c r="J492" s="46"/>
      <c r="K492" s="60"/>
      <c r="L492" s="47"/>
    </row>
    <row r="493" spans="2:12" ht="9.75">
      <c r="B493" s="167"/>
      <c r="C493" s="167"/>
      <c r="D493" s="168"/>
      <c r="E493" s="65"/>
      <c r="F493" s="65"/>
      <c r="G493" s="66"/>
      <c r="I493" s="67"/>
      <c r="J493" s="46"/>
      <c r="K493" s="60"/>
      <c r="L493" s="47"/>
    </row>
    <row r="494" spans="2:12" ht="9.75">
      <c r="B494" s="167"/>
      <c r="C494" s="167"/>
      <c r="D494" s="168"/>
      <c r="E494" s="65"/>
      <c r="F494" s="65"/>
      <c r="G494" s="66"/>
      <c r="I494" s="67"/>
      <c r="J494" s="46"/>
      <c r="K494" s="60"/>
      <c r="L494" s="47"/>
    </row>
    <row r="495" spans="2:12" ht="9.75">
      <c r="B495" s="167"/>
      <c r="C495" s="167"/>
      <c r="D495" s="168"/>
      <c r="E495" s="65"/>
      <c r="F495" s="65"/>
      <c r="G495" s="66"/>
      <c r="I495" s="67"/>
      <c r="J495" s="46"/>
      <c r="K495" s="60"/>
      <c r="L495" s="47"/>
    </row>
    <row r="496" spans="2:12" ht="9.75">
      <c r="B496" s="167"/>
      <c r="C496" s="167"/>
      <c r="D496" s="168"/>
      <c r="E496" s="65"/>
      <c r="F496" s="65"/>
      <c r="G496" s="66"/>
      <c r="I496" s="67"/>
      <c r="J496" s="46"/>
      <c r="K496" s="60"/>
      <c r="L496" s="47"/>
    </row>
    <row r="497" spans="2:12" ht="9.75">
      <c r="B497" s="167"/>
      <c r="C497" s="167"/>
      <c r="D497" s="168"/>
      <c r="E497" s="65"/>
      <c r="F497" s="65"/>
      <c r="G497" s="66"/>
      <c r="I497" s="67"/>
      <c r="J497" s="46"/>
      <c r="K497" s="60"/>
      <c r="L497" s="47"/>
    </row>
    <row r="498" spans="2:12" ht="9.75">
      <c r="B498" s="167"/>
      <c r="C498" s="167"/>
      <c r="D498" s="168"/>
      <c r="E498" s="65"/>
      <c r="F498" s="65"/>
      <c r="G498" s="66"/>
      <c r="I498" s="67"/>
      <c r="J498" s="46"/>
      <c r="K498" s="60"/>
      <c r="L498" s="47"/>
    </row>
    <row r="499" spans="2:12" ht="9.75">
      <c r="B499" s="167"/>
      <c r="C499" s="167"/>
      <c r="D499" s="168"/>
      <c r="E499" s="65"/>
      <c r="F499" s="65"/>
      <c r="G499" s="66"/>
      <c r="I499" s="67"/>
      <c r="J499" s="46"/>
      <c r="K499" s="60"/>
      <c r="L499" s="47"/>
    </row>
    <row r="500" spans="2:12" ht="9.75">
      <c r="B500" s="167"/>
      <c r="C500" s="167"/>
      <c r="D500" s="168"/>
      <c r="E500" s="65"/>
      <c r="F500" s="65"/>
      <c r="G500" s="66"/>
      <c r="I500" s="67"/>
      <c r="J500" s="46"/>
      <c r="K500" s="60"/>
      <c r="L500" s="47"/>
    </row>
    <row r="501" spans="2:12" ht="9.75">
      <c r="B501" s="167"/>
      <c r="C501" s="167"/>
      <c r="D501" s="168"/>
      <c r="E501" s="65"/>
      <c r="F501" s="65"/>
      <c r="G501" s="66"/>
      <c r="I501" s="67"/>
      <c r="J501" s="46"/>
      <c r="K501" s="60"/>
      <c r="L501" s="47"/>
    </row>
    <row r="502" spans="2:12" ht="9.75">
      <c r="B502" s="167"/>
      <c r="C502" s="167"/>
      <c r="D502" s="168"/>
      <c r="E502" s="65"/>
      <c r="F502" s="65"/>
      <c r="G502" s="66"/>
      <c r="I502" s="67"/>
      <c r="J502" s="46"/>
      <c r="K502" s="60"/>
      <c r="L502" s="47"/>
    </row>
    <row r="503" spans="2:12" ht="9.75">
      <c r="B503" s="167"/>
      <c r="C503" s="167"/>
      <c r="D503" s="168"/>
      <c r="E503" s="65"/>
      <c r="F503" s="65"/>
      <c r="G503" s="66"/>
      <c r="I503" s="67"/>
      <c r="J503" s="46"/>
      <c r="K503" s="60"/>
      <c r="L503" s="47"/>
    </row>
    <row r="504" spans="2:12" ht="9.75">
      <c r="B504" s="167"/>
      <c r="C504" s="167"/>
      <c r="D504" s="168"/>
      <c r="E504" s="65"/>
      <c r="F504" s="65"/>
      <c r="G504" s="66"/>
      <c r="I504" s="67"/>
      <c r="J504" s="46"/>
      <c r="K504" s="60"/>
      <c r="L504" s="47"/>
    </row>
    <row r="505" spans="2:12" ht="9.75">
      <c r="B505" s="167"/>
      <c r="C505" s="167"/>
      <c r="D505" s="168"/>
      <c r="E505" s="65"/>
      <c r="F505" s="65"/>
      <c r="G505" s="66"/>
      <c r="I505" s="67"/>
      <c r="J505" s="46"/>
      <c r="K505" s="60"/>
      <c r="L505" s="47"/>
    </row>
    <row r="506" spans="2:12" ht="9.75">
      <c r="B506" s="167"/>
      <c r="C506" s="167"/>
      <c r="D506" s="168"/>
      <c r="E506" s="65"/>
      <c r="F506" s="65"/>
      <c r="G506" s="66"/>
      <c r="I506" s="67"/>
      <c r="J506" s="46"/>
      <c r="K506" s="60"/>
      <c r="L506" s="47"/>
    </row>
    <row r="507" spans="2:12" ht="9.75">
      <c r="B507" s="167"/>
      <c r="C507" s="167"/>
      <c r="D507" s="168"/>
      <c r="E507" s="65"/>
      <c r="F507" s="65"/>
      <c r="G507" s="66"/>
      <c r="I507" s="67"/>
      <c r="J507" s="46"/>
      <c r="K507" s="60"/>
      <c r="L507" s="47"/>
    </row>
    <row r="508" spans="2:12" ht="9.75">
      <c r="B508" s="167"/>
      <c r="C508" s="167"/>
      <c r="D508" s="168"/>
      <c r="E508" s="65"/>
      <c r="F508" s="65"/>
      <c r="G508" s="66"/>
      <c r="I508" s="67"/>
      <c r="J508" s="46"/>
      <c r="K508" s="60"/>
      <c r="L508" s="47"/>
    </row>
    <row r="509" spans="2:12" ht="9.75">
      <c r="B509" s="167"/>
      <c r="C509" s="167"/>
      <c r="D509" s="168"/>
      <c r="E509" s="65"/>
      <c r="F509" s="65"/>
      <c r="G509" s="66"/>
      <c r="I509" s="67"/>
      <c r="J509" s="46"/>
      <c r="K509" s="60"/>
      <c r="L509" s="47"/>
    </row>
    <row r="510" spans="2:12" ht="9.75">
      <c r="B510" s="167"/>
      <c r="C510" s="167"/>
      <c r="D510" s="168"/>
      <c r="E510" s="65"/>
      <c r="F510" s="65"/>
      <c r="G510" s="66"/>
      <c r="I510" s="67"/>
      <c r="J510" s="46"/>
      <c r="K510" s="60"/>
      <c r="L510" s="47"/>
    </row>
    <row r="511" spans="2:12" ht="9.75">
      <c r="B511" s="167"/>
      <c r="C511" s="167"/>
      <c r="D511" s="168"/>
      <c r="E511" s="65"/>
      <c r="F511" s="65"/>
      <c r="G511" s="66"/>
      <c r="I511" s="67"/>
      <c r="J511" s="46"/>
      <c r="K511" s="60"/>
      <c r="L511" s="47"/>
    </row>
    <row r="512" spans="2:12" ht="9.75">
      <c r="B512" s="167"/>
      <c r="C512" s="167"/>
      <c r="D512" s="168"/>
      <c r="E512" s="65"/>
      <c r="F512" s="65"/>
      <c r="G512" s="66"/>
      <c r="I512" s="67"/>
      <c r="J512" s="46"/>
      <c r="K512" s="60"/>
      <c r="L512" s="47"/>
    </row>
    <row r="513" spans="2:12" ht="9.75">
      <c r="B513" s="167"/>
      <c r="C513" s="167"/>
      <c r="D513" s="168"/>
      <c r="E513" s="65"/>
      <c r="F513" s="65"/>
      <c r="G513" s="66"/>
      <c r="I513" s="67"/>
      <c r="J513" s="46"/>
      <c r="K513" s="60"/>
      <c r="L513" s="47"/>
    </row>
    <row r="514" spans="2:12" ht="9.75">
      <c r="B514" s="167"/>
      <c r="C514" s="167"/>
      <c r="D514" s="168"/>
      <c r="E514" s="65"/>
      <c r="F514" s="65"/>
      <c r="G514" s="66"/>
      <c r="I514" s="67"/>
      <c r="J514" s="46"/>
      <c r="K514" s="60"/>
      <c r="L514" s="47"/>
    </row>
    <row r="515" spans="2:12" ht="9.75">
      <c r="B515" s="167"/>
      <c r="C515" s="167"/>
      <c r="D515" s="168"/>
      <c r="E515" s="65"/>
      <c r="F515" s="65"/>
      <c r="G515" s="66"/>
      <c r="I515" s="67"/>
      <c r="J515" s="46"/>
      <c r="K515" s="60"/>
      <c r="L515" s="47"/>
    </row>
    <row r="516" spans="2:12" ht="9.75">
      <c r="B516" s="167"/>
      <c r="C516" s="167"/>
      <c r="D516" s="168"/>
      <c r="E516" s="65"/>
      <c r="F516" s="65"/>
      <c r="G516" s="66"/>
      <c r="I516" s="67"/>
      <c r="J516" s="46"/>
      <c r="K516" s="60"/>
      <c r="L516" s="47"/>
    </row>
    <row r="517" spans="2:12" ht="9.75">
      <c r="B517" s="167"/>
      <c r="C517" s="167"/>
      <c r="D517" s="168"/>
      <c r="E517" s="65"/>
      <c r="F517" s="65"/>
      <c r="G517" s="66"/>
      <c r="I517" s="67"/>
      <c r="J517" s="46"/>
      <c r="K517" s="60"/>
      <c r="L517" s="47"/>
    </row>
    <row r="518" spans="2:12" ht="9.75">
      <c r="B518" s="167"/>
      <c r="C518" s="167"/>
      <c r="D518" s="168"/>
      <c r="E518" s="65"/>
      <c r="F518" s="65"/>
      <c r="G518" s="66"/>
      <c r="I518" s="67"/>
      <c r="J518" s="46"/>
      <c r="K518" s="60"/>
      <c r="L518" s="47"/>
    </row>
    <row r="519" spans="2:12" ht="9.75">
      <c r="B519" s="167"/>
      <c r="C519" s="167"/>
      <c r="D519" s="168"/>
      <c r="E519" s="65"/>
      <c r="F519" s="65"/>
      <c r="G519" s="66"/>
      <c r="I519" s="67"/>
      <c r="J519" s="46"/>
      <c r="K519" s="60"/>
      <c r="L519" s="47"/>
    </row>
    <row r="520" spans="2:12" ht="9.75">
      <c r="B520" s="167"/>
      <c r="C520" s="167"/>
      <c r="D520" s="168"/>
      <c r="E520" s="65"/>
      <c r="F520" s="65"/>
      <c r="G520" s="66"/>
      <c r="I520" s="67"/>
      <c r="J520" s="46"/>
      <c r="K520" s="60"/>
      <c r="L520" s="47"/>
    </row>
    <row r="521" spans="2:12" ht="9.75">
      <c r="B521" s="167"/>
      <c r="C521" s="167"/>
      <c r="D521" s="168"/>
      <c r="E521" s="65"/>
      <c r="F521" s="65"/>
      <c r="G521" s="66"/>
      <c r="I521" s="67"/>
      <c r="J521" s="46"/>
      <c r="K521" s="60"/>
      <c r="L521" s="47"/>
    </row>
    <row r="522" spans="2:12" ht="9.75">
      <c r="B522" s="167"/>
      <c r="C522" s="167"/>
      <c r="D522" s="168"/>
      <c r="E522" s="65"/>
      <c r="F522" s="65"/>
      <c r="G522" s="66"/>
      <c r="I522" s="67"/>
      <c r="J522" s="46"/>
      <c r="K522" s="60"/>
      <c r="L522" s="47"/>
    </row>
    <row r="523" spans="2:12" ht="9.75">
      <c r="B523" s="167"/>
      <c r="C523" s="167"/>
      <c r="D523" s="168"/>
      <c r="E523" s="65"/>
      <c r="F523" s="65"/>
      <c r="G523" s="66"/>
      <c r="I523" s="67"/>
      <c r="J523" s="46"/>
      <c r="K523" s="60"/>
      <c r="L523" s="47"/>
    </row>
    <row r="524" spans="2:12" ht="9.75">
      <c r="B524" s="167"/>
      <c r="C524" s="167"/>
      <c r="D524" s="168"/>
      <c r="E524" s="65"/>
      <c r="F524" s="65"/>
      <c r="G524" s="66"/>
      <c r="I524" s="67"/>
      <c r="J524" s="46"/>
      <c r="K524" s="60"/>
      <c r="L524" s="47"/>
    </row>
    <row r="525" spans="2:12" ht="9.75">
      <c r="B525" s="167"/>
      <c r="C525" s="167"/>
      <c r="D525" s="168"/>
      <c r="E525" s="65"/>
      <c r="F525" s="65"/>
      <c r="G525" s="66"/>
      <c r="I525" s="67"/>
      <c r="J525" s="46"/>
      <c r="K525" s="60"/>
      <c r="L525" s="47"/>
    </row>
    <row r="526" spans="2:12" ht="9.75">
      <c r="B526" s="167"/>
      <c r="C526" s="167"/>
      <c r="D526" s="168"/>
      <c r="E526" s="65"/>
      <c r="F526" s="65"/>
      <c r="G526" s="66"/>
      <c r="I526" s="67"/>
      <c r="J526" s="46"/>
      <c r="K526" s="60"/>
      <c r="L526" s="47"/>
    </row>
    <row r="527" spans="2:12" ht="9.75">
      <c r="B527" s="167"/>
      <c r="C527" s="167"/>
      <c r="D527" s="168"/>
      <c r="E527" s="65"/>
      <c r="F527" s="65"/>
      <c r="G527" s="66"/>
      <c r="I527" s="67"/>
      <c r="J527" s="46"/>
      <c r="K527" s="60"/>
      <c r="L527" s="47"/>
    </row>
    <row r="528" spans="2:12" ht="9.75">
      <c r="B528" s="167"/>
      <c r="C528" s="167"/>
      <c r="D528" s="168"/>
      <c r="E528" s="65"/>
      <c r="F528" s="65"/>
      <c r="G528" s="66"/>
      <c r="I528" s="67"/>
      <c r="J528" s="46"/>
      <c r="K528" s="60"/>
      <c r="L528" s="47"/>
    </row>
    <row r="529" spans="2:12" ht="9.75">
      <c r="B529" s="167"/>
      <c r="C529" s="167"/>
      <c r="D529" s="168"/>
      <c r="E529" s="65"/>
      <c r="F529" s="65"/>
      <c r="G529" s="66"/>
      <c r="I529" s="67"/>
      <c r="J529" s="46"/>
      <c r="K529" s="60"/>
      <c r="L529" s="47"/>
    </row>
    <row r="530" spans="2:12" ht="9.75">
      <c r="B530" s="167"/>
      <c r="C530" s="167"/>
      <c r="D530" s="168"/>
      <c r="E530" s="65"/>
      <c r="F530" s="65"/>
      <c r="G530" s="66"/>
      <c r="I530" s="67"/>
      <c r="J530" s="46"/>
      <c r="K530" s="60"/>
      <c r="L530" s="47"/>
    </row>
    <row r="531" spans="2:12" ht="9.75">
      <c r="B531" s="167"/>
      <c r="C531" s="167"/>
      <c r="D531" s="168"/>
      <c r="E531" s="65"/>
      <c r="F531" s="65"/>
      <c r="G531" s="66"/>
      <c r="I531" s="67"/>
      <c r="J531" s="46"/>
      <c r="K531" s="60"/>
      <c r="L531" s="47"/>
    </row>
    <row r="532" spans="2:12" ht="9.75">
      <c r="B532" s="167"/>
      <c r="C532" s="167"/>
      <c r="D532" s="168"/>
      <c r="E532" s="65"/>
      <c r="F532" s="65"/>
      <c r="G532" s="66"/>
      <c r="I532" s="67"/>
      <c r="J532" s="46"/>
      <c r="K532" s="60"/>
      <c r="L532" s="47"/>
    </row>
    <row r="533" spans="2:12" ht="9.75">
      <c r="B533" s="167"/>
      <c r="C533" s="167"/>
      <c r="D533" s="168"/>
      <c r="E533" s="65"/>
      <c r="F533" s="65"/>
      <c r="G533" s="66"/>
      <c r="I533" s="67"/>
      <c r="J533" s="46"/>
      <c r="K533" s="60"/>
      <c r="L533" s="47"/>
    </row>
    <row r="534" spans="2:12" ht="9.75">
      <c r="B534" s="167"/>
      <c r="C534" s="167"/>
      <c r="D534" s="168"/>
      <c r="E534" s="65"/>
      <c r="F534" s="65"/>
      <c r="G534" s="66"/>
      <c r="I534" s="67"/>
      <c r="J534" s="46"/>
      <c r="K534" s="60"/>
      <c r="L534" s="47"/>
    </row>
    <row r="535" spans="2:12" ht="9.75">
      <c r="B535" s="167"/>
      <c r="C535" s="167"/>
      <c r="D535" s="168"/>
      <c r="E535" s="65"/>
      <c r="F535" s="65"/>
      <c r="G535" s="66"/>
      <c r="I535" s="67"/>
      <c r="J535" s="46"/>
      <c r="K535" s="60"/>
      <c r="L535" s="47"/>
    </row>
    <row r="536" spans="2:12" ht="9.75">
      <c r="B536" s="167"/>
      <c r="C536" s="167"/>
      <c r="D536" s="168"/>
      <c r="E536" s="65"/>
      <c r="F536" s="65"/>
      <c r="G536" s="66"/>
      <c r="I536" s="67"/>
      <c r="J536" s="46"/>
      <c r="K536" s="60"/>
      <c r="L536" s="47"/>
    </row>
    <row r="537" spans="2:12" ht="9.75">
      <c r="B537" s="167"/>
      <c r="C537" s="167"/>
      <c r="D537" s="168"/>
      <c r="E537" s="65"/>
      <c r="F537" s="65"/>
      <c r="G537" s="66"/>
      <c r="I537" s="67"/>
      <c r="J537" s="46"/>
      <c r="K537" s="60"/>
      <c r="L537" s="47"/>
    </row>
    <row r="538" spans="2:12" ht="9.75">
      <c r="B538" s="167"/>
      <c r="C538" s="167"/>
      <c r="D538" s="168"/>
      <c r="E538" s="65"/>
      <c r="F538" s="65"/>
      <c r="G538" s="66"/>
      <c r="I538" s="67"/>
      <c r="J538" s="46"/>
      <c r="K538" s="60"/>
      <c r="L538" s="47"/>
    </row>
    <row r="539" spans="2:12" ht="9.75">
      <c r="B539" s="167"/>
      <c r="C539" s="167"/>
      <c r="D539" s="168"/>
      <c r="E539" s="65"/>
      <c r="F539" s="65"/>
      <c r="G539" s="66"/>
      <c r="I539" s="67"/>
      <c r="J539" s="46"/>
      <c r="K539" s="60"/>
      <c r="L539" s="47"/>
    </row>
    <row r="540" spans="2:12" ht="9.75">
      <c r="B540" s="167"/>
      <c r="C540" s="167"/>
      <c r="D540" s="168"/>
      <c r="E540" s="65"/>
      <c r="F540" s="65"/>
      <c r="G540" s="66"/>
      <c r="I540" s="67"/>
      <c r="J540" s="46"/>
      <c r="K540" s="60"/>
      <c r="L540" s="47"/>
    </row>
    <row r="541" spans="2:12" ht="9.75">
      <c r="B541" s="167"/>
      <c r="C541" s="167"/>
      <c r="D541" s="168"/>
      <c r="E541" s="65"/>
      <c r="F541" s="65"/>
      <c r="G541" s="66"/>
      <c r="I541" s="67"/>
      <c r="J541" s="46"/>
      <c r="K541" s="60"/>
      <c r="L541" s="47"/>
    </row>
    <row r="542" spans="2:12" ht="9.75">
      <c r="B542" s="167"/>
      <c r="C542" s="167"/>
      <c r="D542" s="168"/>
      <c r="E542" s="65"/>
      <c r="F542" s="65"/>
      <c r="G542" s="66"/>
      <c r="I542" s="67"/>
      <c r="J542" s="46"/>
      <c r="K542" s="60"/>
      <c r="L542" s="47"/>
    </row>
    <row r="543" spans="2:12" ht="9.75">
      <c r="B543" s="167"/>
      <c r="C543" s="167"/>
      <c r="D543" s="168"/>
      <c r="E543" s="65"/>
      <c r="F543" s="65"/>
      <c r="G543" s="66"/>
      <c r="I543" s="67"/>
      <c r="J543" s="46"/>
      <c r="K543" s="60"/>
      <c r="L543" s="47"/>
    </row>
    <row r="544" spans="2:12" ht="9.75">
      <c r="B544" s="167"/>
      <c r="C544" s="167"/>
      <c r="D544" s="168"/>
      <c r="E544" s="65"/>
      <c r="F544" s="65"/>
      <c r="G544" s="66"/>
      <c r="I544" s="67"/>
      <c r="J544" s="46"/>
      <c r="K544" s="60"/>
      <c r="L544" s="47"/>
    </row>
    <row r="545" spans="2:12" ht="9.75">
      <c r="B545" s="167"/>
      <c r="C545" s="167"/>
      <c r="D545" s="168"/>
      <c r="E545" s="65"/>
      <c r="F545" s="65"/>
      <c r="G545" s="66"/>
      <c r="I545" s="67"/>
      <c r="J545" s="46"/>
      <c r="K545" s="60"/>
      <c r="L545" s="47"/>
    </row>
    <row r="546" spans="2:12" ht="9.75">
      <c r="B546" s="167"/>
      <c r="C546" s="167"/>
      <c r="D546" s="168"/>
      <c r="E546" s="65"/>
      <c r="F546" s="65"/>
      <c r="G546" s="66"/>
      <c r="I546" s="67"/>
      <c r="J546" s="46"/>
      <c r="K546" s="60"/>
      <c r="L546" s="47"/>
    </row>
    <row r="547" spans="2:12" ht="9.75">
      <c r="B547" s="167"/>
      <c r="C547" s="167"/>
      <c r="D547" s="168"/>
      <c r="E547" s="65"/>
      <c r="F547" s="65"/>
      <c r="G547" s="66"/>
      <c r="I547" s="67"/>
      <c r="J547" s="46"/>
      <c r="K547" s="60"/>
      <c r="L547" s="47"/>
    </row>
    <row r="548" spans="2:12" ht="9.75">
      <c r="B548" s="167"/>
      <c r="C548" s="167"/>
      <c r="D548" s="168"/>
      <c r="E548" s="65"/>
      <c r="F548" s="65"/>
      <c r="G548" s="66"/>
      <c r="I548" s="67"/>
      <c r="J548" s="46"/>
      <c r="K548" s="60"/>
      <c r="L548" s="47"/>
    </row>
    <row r="549" spans="2:12" ht="9.75">
      <c r="B549" s="167"/>
      <c r="C549" s="167"/>
      <c r="D549" s="168"/>
      <c r="E549" s="65"/>
      <c r="F549" s="65"/>
      <c r="G549" s="66"/>
      <c r="I549" s="67"/>
      <c r="J549" s="46"/>
      <c r="K549" s="60"/>
      <c r="L549" s="47"/>
    </row>
    <row r="550" spans="2:12" ht="9.75">
      <c r="B550" s="167"/>
      <c r="C550" s="167"/>
      <c r="D550" s="168"/>
      <c r="E550" s="65"/>
      <c r="F550" s="65"/>
      <c r="G550" s="66"/>
      <c r="I550" s="67"/>
      <c r="J550" s="46"/>
      <c r="K550" s="60"/>
      <c r="L550" s="47"/>
    </row>
    <row r="551" spans="2:12" ht="9.75">
      <c r="B551" s="167"/>
      <c r="C551" s="167"/>
      <c r="D551" s="168"/>
      <c r="E551" s="65"/>
      <c r="F551" s="65"/>
      <c r="G551" s="66"/>
      <c r="I551" s="67"/>
      <c r="J551" s="46"/>
      <c r="K551" s="60"/>
      <c r="L551" s="47"/>
    </row>
    <row r="552" spans="2:12" ht="9.75">
      <c r="B552" s="167"/>
      <c r="C552" s="167"/>
      <c r="D552" s="168"/>
      <c r="E552" s="65"/>
      <c r="F552" s="65"/>
      <c r="G552" s="66"/>
      <c r="I552" s="67"/>
      <c r="J552" s="46"/>
      <c r="K552" s="60"/>
      <c r="L552" s="47"/>
    </row>
    <row r="553" spans="2:12" ht="9.75">
      <c r="B553" s="167"/>
      <c r="C553" s="167"/>
      <c r="D553" s="168"/>
      <c r="E553" s="65"/>
      <c r="F553" s="65"/>
      <c r="G553" s="66"/>
      <c r="I553" s="67"/>
      <c r="J553" s="46"/>
      <c r="K553" s="60"/>
      <c r="L553" s="47"/>
    </row>
    <row r="554" spans="2:12" ht="9.75">
      <c r="B554" s="167"/>
      <c r="C554" s="167"/>
      <c r="D554" s="168"/>
      <c r="E554" s="65"/>
      <c r="F554" s="65"/>
      <c r="G554" s="66"/>
      <c r="I554" s="67"/>
      <c r="J554" s="46"/>
      <c r="K554" s="60"/>
      <c r="L554" s="47"/>
    </row>
    <row r="555" spans="2:12" ht="9.75">
      <c r="B555" s="167"/>
      <c r="C555" s="167"/>
      <c r="D555" s="168"/>
      <c r="E555" s="65"/>
      <c r="F555" s="65"/>
      <c r="G555" s="66"/>
      <c r="I555" s="67"/>
      <c r="J555" s="46"/>
      <c r="K555" s="60"/>
      <c r="L555" s="47"/>
    </row>
    <row r="556" spans="2:12" ht="9.75">
      <c r="B556" s="167"/>
      <c r="C556" s="167"/>
      <c r="D556" s="168"/>
      <c r="E556" s="65"/>
      <c r="F556" s="65"/>
      <c r="G556" s="66"/>
      <c r="I556" s="67"/>
      <c r="J556" s="46"/>
      <c r="K556" s="60"/>
      <c r="L556" s="47"/>
    </row>
    <row r="557" spans="2:12" ht="9.75">
      <c r="B557" s="167"/>
      <c r="C557" s="167"/>
      <c r="D557" s="168"/>
      <c r="E557" s="65"/>
      <c r="F557" s="65"/>
      <c r="G557" s="66"/>
      <c r="I557" s="67"/>
      <c r="J557" s="46"/>
      <c r="K557" s="60"/>
      <c r="L557" s="47"/>
    </row>
    <row r="558" spans="2:12" ht="9.75">
      <c r="B558" s="167"/>
      <c r="C558" s="167"/>
      <c r="D558" s="168"/>
      <c r="E558" s="65"/>
      <c r="F558" s="65"/>
      <c r="G558" s="66"/>
      <c r="I558" s="67"/>
      <c r="J558" s="46"/>
      <c r="K558" s="60"/>
      <c r="L558" s="47"/>
    </row>
    <row r="559" spans="2:12" ht="9.75">
      <c r="B559" s="167"/>
      <c r="C559" s="167"/>
      <c r="D559" s="168"/>
      <c r="E559" s="65"/>
      <c r="F559" s="65"/>
      <c r="G559" s="66"/>
      <c r="I559" s="67"/>
      <c r="J559" s="46"/>
      <c r="K559" s="60"/>
      <c r="L559" s="47"/>
    </row>
    <row r="560" spans="2:12" ht="9.75">
      <c r="B560" s="167"/>
      <c r="C560" s="167"/>
      <c r="D560" s="168"/>
      <c r="E560" s="65"/>
      <c r="F560" s="65"/>
      <c r="G560" s="66"/>
      <c r="I560" s="67"/>
      <c r="J560" s="46"/>
      <c r="K560" s="60"/>
      <c r="L560" s="47"/>
    </row>
    <row r="561" spans="2:12" ht="9.75">
      <c r="B561" s="167"/>
      <c r="C561" s="167"/>
      <c r="D561" s="168"/>
      <c r="E561" s="65"/>
      <c r="F561" s="65"/>
      <c r="G561" s="66"/>
      <c r="I561" s="67"/>
      <c r="J561" s="46"/>
      <c r="K561" s="60"/>
      <c r="L561" s="47"/>
    </row>
    <row r="562" spans="2:12" ht="9.75">
      <c r="B562" s="167"/>
      <c r="C562" s="167"/>
      <c r="D562" s="168"/>
      <c r="E562" s="65"/>
      <c r="F562" s="65"/>
      <c r="G562" s="66"/>
      <c r="I562" s="67"/>
      <c r="J562" s="46"/>
      <c r="K562" s="60"/>
      <c r="L562" s="47"/>
    </row>
    <row r="563" spans="2:12" ht="9.75">
      <c r="B563" s="167"/>
      <c r="C563" s="167"/>
      <c r="D563" s="168"/>
      <c r="E563" s="65"/>
      <c r="F563" s="65"/>
      <c r="G563" s="66"/>
      <c r="I563" s="67"/>
      <c r="J563" s="46"/>
      <c r="K563" s="60"/>
      <c r="L563" s="47"/>
    </row>
    <row r="564" spans="2:12" ht="9.75">
      <c r="B564" s="167"/>
      <c r="C564" s="167"/>
      <c r="D564" s="168"/>
      <c r="E564" s="65"/>
      <c r="F564" s="65"/>
      <c r="G564" s="66"/>
      <c r="I564" s="67"/>
      <c r="J564" s="46"/>
      <c r="K564" s="60"/>
      <c r="L564" s="47"/>
    </row>
    <row r="565" spans="2:12" ht="9.75">
      <c r="B565" s="167"/>
      <c r="C565" s="167"/>
      <c r="D565" s="168"/>
      <c r="E565" s="65"/>
      <c r="F565" s="65"/>
      <c r="G565" s="66"/>
      <c r="I565" s="67"/>
      <c r="J565" s="46"/>
      <c r="K565" s="60"/>
      <c r="L565" s="47"/>
    </row>
    <row r="566" spans="2:12" ht="9.75">
      <c r="B566" s="167"/>
      <c r="C566" s="167"/>
      <c r="D566" s="168"/>
      <c r="E566" s="65"/>
      <c r="F566" s="65"/>
      <c r="G566" s="66"/>
      <c r="I566" s="67"/>
      <c r="J566" s="46"/>
      <c r="K566" s="60"/>
      <c r="L566" s="47"/>
    </row>
    <row r="567" spans="2:12" ht="9.75">
      <c r="B567" s="167"/>
      <c r="C567" s="167"/>
      <c r="D567" s="168"/>
      <c r="E567" s="65"/>
      <c r="F567" s="65"/>
      <c r="G567" s="66"/>
      <c r="I567" s="67"/>
      <c r="J567" s="46"/>
      <c r="K567" s="60"/>
      <c r="L567" s="47"/>
    </row>
    <row r="568" spans="2:12" ht="9.75">
      <c r="B568" s="167"/>
      <c r="C568" s="167"/>
      <c r="D568" s="168"/>
      <c r="E568" s="65"/>
      <c r="F568" s="65"/>
      <c r="G568" s="66"/>
      <c r="I568" s="67"/>
      <c r="J568" s="46"/>
      <c r="K568" s="60"/>
      <c r="L568" s="47"/>
    </row>
    <row r="569" spans="2:12" ht="9.75">
      <c r="B569" s="167"/>
      <c r="C569" s="167"/>
      <c r="D569" s="168"/>
      <c r="E569" s="65"/>
      <c r="F569" s="65"/>
      <c r="G569" s="66"/>
      <c r="I569" s="67"/>
      <c r="J569" s="46"/>
      <c r="K569" s="60"/>
      <c r="L569" s="47"/>
    </row>
    <row r="570" spans="2:12" ht="9.75">
      <c r="B570" s="167"/>
      <c r="C570" s="167"/>
      <c r="D570" s="168"/>
      <c r="E570" s="65"/>
      <c r="F570" s="65"/>
      <c r="G570" s="66"/>
      <c r="I570" s="67"/>
      <c r="J570" s="46"/>
      <c r="K570" s="60"/>
      <c r="L570" s="47"/>
    </row>
    <row r="571" spans="2:12" ht="9.75">
      <c r="B571" s="167"/>
      <c r="C571" s="167"/>
      <c r="D571" s="168"/>
      <c r="E571" s="65"/>
      <c r="F571" s="65"/>
      <c r="G571" s="66"/>
      <c r="I571" s="67"/>
      <c r="J571" s="46"/>
      <c r="K571" s="60"/>
      <c r="L571" s="47"/>
    </row>
    <row r="572" spans="2:12" ht="9.75">
      <c r="B572" s="167"/>
      <c r="C572" s="167"/>
      <c r="D572" s="168"/>
      <c r="E572" s="65"/>
      <c r="F572" s="65"/>
      <c r="G572" s="66"/>
      <c r="I572" s="67"/>
      <c r="J572" s="46"/>
      <c r="K572" s="60"/>
      <c r="L572" s="47"/>
    </row>
    <row r="573" spans="2:12" ht="9.75">
      <c r="B573" s="167"/>
      <c r="C573" s="167"/>
      <c r="D573" s="168"/>
      <c r="E573" s="65"/>
      <c r="F573" s="65"/>
      <c r="G573" s="66"/>
      <c r="I573" s="67"/>
      <c r="J573" s="46"/>
      <c r="K573" s="60"/>
      <c r="L573" s="47"/>
    </row>
    <row r="574" spans="2:12" ht="9.75">
      <c r="B574" s="167"/>
      <c r="C574" s="167"/>
      <c r="D574" s="168"/>
      <c r="E574" s="65"/>
      <c r="F574" s="65"/>
      <c r="G574" s="66"/>
      <c r="I574" s="67"/>
      <c r="J574" s="46"/>
      <c r="K574" s="60"/>
      <c r="L574" s="47"/>
    </row>
    <row r="575" spans="2:12" ht="9.75">
      <c r="B575" s="167"/>
      <c r="C575" s="167"/>
      <c r="D575" s="168"/>
      <c r="E575" s="65"/>
      <c r="F575" s="65"/>
      <c r="G575" s="66"/>
      <c r="I575" s="67"/>
      <c r="J575" s="46"/>
      <c r="K575" s="60"/>
      <c r="L575" s="47"/>
    </row>
    <row r="576" spans="2:12" ht="9.75">
      <c r="B576" s="167"/>
      <c r="C576" s="167"/>
      <c r="D576" s="168"/>
      <c r="E576" s="65"/>
      <c r="F576" s="65"/>
      <c r="G576" s="66"/>
      <c r="I576" s="67"/>
      <c r="J576" s="46"/>
      <c r="K576" s="60"/>
      <c r="L576" s="47"/>
    </row>
    <row r="577" spans="2:12" ht="9.75">
      <c r="B577" s="167"/>
      <c r="C577" s="167"/>
      <c r="D577" s="168"/>
      <c r="E577" s="65"/>
      <c r="F577" s="65"/>
      <c r="G577" s="66"/>
      <c r="I577" s="67"/>
      <c r="J577" s="46"/>
      <c r="K577" s="60"/>
      <c r="L577" s="47"/>
    </row>
    <row r="578" spans="2:12" ht="9.75">
      <c r="B578" s="167"/>
      <c r="C578" s="167"/>
      <c r="D578" s="168"/>
      <c r="E578" s="65"/>
      <c r="F578" s="65"/>
      <c r="G578" s="66"/>
      <c r="I578" s="67"/>
      <c r="J578" s="46"/>
      <c r="K578" s="60"/>
      <c r="L578" s="47"/>
    </row>
    <row r="579" spans="2:12" ht="9.75">
      <c r="B579" s="167"/>
      <c r="C579" s="167"/>
      <c r="D579" s="168"/>
      <c r="E579" s="65"/>
      <c r="F579" s="65"/>
      <c r="G579" s="66"/>
      <c r="I579" s="67"/>
      <c r="J579" s="46"/>
      <c r="K579" s="60"/>
      <c r="L579" s="47"/>
    </row>
    <row r="580" spans="2:12" ht="9.75">
      <c r="B580" s="167"/>
      <c r="C580" s="167"/>
      <c r="D580" s="168"/>
      <c r="E580" s="65"/>
      <c r="F580" s="65"/>
      <c r="G580" s="66"/>
      <c r="I580" s="67"/>
      <c r="J580" s="46"/>
      <c r="K580" s="60"/>
      <c r="L580" s="47"/>
    </row>
    <row r="581" spans="2:12" ht="9.75">
      <c r="B581" s="167"/>
      <c r="C581" s="167"/>
      <c r="D581" s="168"/>
      <c r="E581" s="65"/>
      <c r="F581" s="65"/>
      <c r="G581" s="66"/>
      <c r="I581" s="67"/>
      <c r="J581" s="46"/>
      <c r="K581" s="60"/>
      <c r="L581" s="47"/>
    </row>
    <row r="582" spans="2:12" ht="9.75">
      <c r="B582" s="167"/>
      <c r="C582" s="167"/>
      <c r="D582" s="168"/>
      <c r="E582" s="65"/>
      <c r="F582" s="65"/>
      <c r="G582" s="66"/>
      <c r="I582" s="67"/>
      <c r="J582" s="46"/>
      <c r="K582" s="60"/>
      <c r="L582" s="47"/>
    </row>
    <row r="583" spans="2:12" ht="9.75">
      <c r="B583" s="167"/>
      <c r="C583" s="167"/>
      <c r="D583" s="168"/>
      <c r="E583" s="65"/>
      <c r="F583" s="65"/>
      <c r="G583" s="66"/>
      <c r="I583" s="67"/>
      <c r="J583" s="46"/>
      <c r="K583" s="60"/>
      <c r="L583" s="47"/>
    </row>
    <row r="584" spans="2:12" ht="9.75">
      <c r="B584" s="167"/>
      <c r="C584" s="167"/>
      <c r="D584" s="168"/>
      <c r="E584" s="65"/>
      <c r="F584" s="65"/>
      <c r="G584" s="66"/>
      <c r="I584" s="67"/>
      <c r="J584" s="46"/>
      <c r="K584" s="60"/>
      <c r="L584" s="47"/>
    </row>
    <row r="585" spans="2:12" ht="9.75">
      <c r="B585" s="167"/>
      <c r="C585" s="167"/>
      <c r="D585" s="168"/>
      <c r="E585" s="65"/>
      <c r="F585" s="65"/>
      <c r="G585" s="66"/>
      <c r="I585" s="67"/>
      <c r="J585" s="46"/>
      <c r="K585" s="60"/>
      <c r="L585" s="47"/>
    </row>
    <row r="586" spans="2:12" ht="9.75">
      <c r="B586" s="167"/>
      <c r="C586" s="167"/>
      <c r="D586" s="168"/>
      <c r="E586" s="65"/>
      <c r="F586" s="65"/>
      <c r="G586" s="66"/>
      <c r="I586" s="67"/>
      <c r="J586" s="46"/>
      <c r="K586" s="60"/>
      <c r="L586" s="47"/>
    </row>
    <row r="587" spans="2:12" ht="9.75">
      <c r="B587" s="167"/>
      <c r="C587" s="167"/>
      <c r="D587" s="168"/>
      <c r="E587" s="65"/>
      <c r="F587" s="65"/>
      <c r="G587" s="66"/>
      <c r="I587" s="67"/>
      <c r="J587" s="46"/>
      <c r="K587" s="60"/>
      <c r="L587" s="47"/>
    </row>
    <row r="588" spans="2:12" ht="9.75">
      <c r="B588" s="167"/>
      <c r="C588" s="167"/>
      <c r="D588" s="168"/>
      <c r="E588" s="65"/>
      <c r="F588" s="65"/>
      <c r="G588" s="66"/>
      <c r="I588" s="67"/>
      <c r="J588" s="46"/>
      <c r="K588" s="60"/>
      <c r="L588" s="47"/>
    </row>
    <row r="589" spans="2:12" ht="9.75">
      <c r="B589" s="167"/>
      <c r="C589" s="167"/>
      <c r="D589" s="168"/>
      <c r="E589" s="65"/>
      <c r="F589" s="65"/>
      <c r="G589" s="66"/>
      <c r="I589" s="67"/>
      <c r="J589" s="46"/>
      <c r="K589" s="60"/>
      <c r="L589" s="47"/>
    </row>
    <row r="590" spans="2:12" ht="9.75">
      <c r="B590" s="167"/>
      <c r="C590" s="167"/>
      <c r="D590" s="168"/>
      <c r="E590" s="65"/>
      <c r="F590" s="65"/>
      <c r="G590" s="66"/>
      <c r="I590" s="67"/>
      <c r="J590" s="46"/>
      <c r="K590" s="60"/>
      <c r="L590" s="47"/>
    </row>
    <row r="591" spans="2:12" ht="9.75">
      <c r="B591" s="167"/>
      <c r="C591" s="167"/>
      <c r="D591" s="168"/>
      <c r="E591" s="65"/>
      <c r="F591" s="65"/>
      <c r="G591" s="66"/>
      <c r="I591" s="67"/>
      <c r="J591" s="46"/>
      <c r="K591" s="60"/>
      <c r="L591" s="47"/>
    </row>
    <row r="592" spans="2:12" ht="9.75">
      <c r="B592" s="167"/>
      <c r="C592" s="167"/>
      <c r="D592" s="168"/>
      <c r="E592" s="65"/>
      <c r="F592" s="65"/>
      <c r="G592" s="66"/>
      <c r="I592" s="67"/>
      <c r="J592" s="46"/>
      <c r="K592" s="60"/>
      <c r="L592" s="47"/>
    </row>
    <row r="593" spans="2:12" ht="9.75">
      <c r="B593" s="167"/>
      <c r="C593" s="167"/>
      <c r="D593" s="168"/>
      <c r="E593" s="65"/>
      <c r="F593" s="65"/>
      <c r="G593" s="66"/>
      <c r="I593" s="67"/>
      <c r="J593" s="46"/>
      <c r="K593" s="60"/>
      <c r="L593" s="47"/>
    </row>
    <row r="594" spans="2:12" ht="9.75">
      <c r="B594" s="167"/>
      <c r="C594" s="167"/>
      <c r="D594" s="168"/>
      <c r="E594" s="65"/>
      <c r="F594" s="65"/>
      <c r="G594" s="66"/>
      <c r="I594" s="67"/>
      <c r="J594" s="46"/>
      <c r="K594" s="60"/>
      <c r="L594" s="47"/>
    </row>
    <row r="595" spans="2:12" ht="9.75">
      <c r="B595" s="167"/>
      <c r="C595" s="167"/>
      <c r="D595" s="168"/>
      <c r="E595" s="65"/>
      <c r="F595" s="65"/>
      <c r="G595" s="66"/>
      <c r="I595" s="67"/>
      <c r="J595" s="46"/>
      <c r="K595" s="60"/>
      <c r="L595" s="47"/>
    </row>
    <row r="596" spans="2:12" ht="9.75">
      <c r="B596" s="167"/>
      <c r="C596" s="167"/>
      <c r="D596" s="168"/>
      <c r="E596" s="65"/>
      <c r="F596" s="65"/>
      <c r="G596" s="66"/>
      <c r="I596" s="67"/>
      <c r="J596" s="46"/>
      <c r="K596" s="60"/>
      <c r="L596" s="47"/>
    </row>
    <row r="597" spans="2:12" ht="9.75">
      <c r="B597" s="167"/>
      <c r="C597" s="167"/>
      <c r="D597" s="168"/>
      <c r="E597" s="65"/>
      <c r="F597" s="65"/>
      <c r="G597" s="66"/>
      <c r="I597" s="67"/>
      <c r="J597" s="46"/>
      <c r="K597" s="60"/>
      <c r="L597" s="47"/>
    </row>
    <row r="598" spans="2:12" ht="9.75">
      <c r="B598" s="167"/>
      <c r="C598" s="167"/>
      <c r="D598" s="168"/>
      <c r="E598" s="65"/>
      <c r="F598" s="65"/>
      <c r="G598" s="66"/>
      <c r="I598" s="67"/>
      <c r="J598" s="46"/>
      <c r="K598" s="60"/>
      <c r="L598" s="47"/>
    </row>
    <row r="599" spans="2:12" ht="9.75">
      <c r="B599" s="167"/>
      <c r="C599" s="167"/>
      <c r="D599" s="168"/>
      <c r="E599" s="65"/>
      <c r="F599" s="65"/>
      <c r="G599" s="66"/>
      <c r="I599" s="67"/>
      <c r="J599" s="46"/>
      <c r="K599" s="60"/>
      <c r="L599" s="47"/>
    </row>
    <row r="600" spans="2:12" ht="9.75">
      <c r="B600" s="167"/>
      <c r="C600" s="167"/>
      <c r="D600" s="168"/>
      <c r="E600" s="65"/>
      <c r="F600" s="65"/>
      <c r="G600" s="66"/>
      <c r="I600" s="67"/>
      <c r="J600" s="46"/>
      <c r="K600" s="60"/>
      <c r="L600" s="47"/>
    </row>
    <row r="601" spans="2:12" ht="9.75">
      <c r="B601" s="167"/>
      <c r="C601" s="167"/>
      <c r="D601" s="168"/>
      <c r="E601" s="65"/>
      <c r="F601" s="65"/>
      <c r="G601" s="66"/>
      <c r="I601" s="67"/>
      <c r="J601" s="46"/>
      <c r="K601" s="60"/>
      <c r="L601" s="47"/>
    </row>
    <row r="602" spans="2:12" ht="9.75">
      <c r="B602" s="167"/>
      <c r="C602" s="167"/>
      <c r="D602" s="168"/>
      <c r="E602" s="65"/>
      <c r="F602" s="65"/>
      <c r="G602" s="66"/>
      <c r="I602" s="67"/>
      <c r="J602" s="46"/>
      <c r="K602" s="60"/>
      <c r="L602" s="47"/>
    </row>
    <row r="603" spans="2:12" ht="9.75">
      <c r="B603" s="167"/>
      <c r="C603" s="167"/>
      <c r="D603" s="168"/>
      <c r="E603" s="65"/>
      <c r="F603" s="65"/>
      <c r="G603" s="66"/>
      <c r="I603" s="67"/>
      <c r="J603" s="46"/>
      <c r="K603" s="60"/>
      <c r="L603" s="47"/>
    </row>
    <row r="604" spans="2:12" ht="9.75">
      <c r="B604" s="167"/>
      <c r="C604" s="167"/>
      <c r="D604" s="168"/>
      <c r="E604" s="65"/>
      <c r="F604" s="65"/>
      <c r="G604" s="66"/>
      <c r="I604" s="67"/>
      <c r="J604" s="46"/>
      <c r="K604" s="60"/>
      <c r="L604" s="47"/>
    </row>
    <row r="605" spans="2:12" ht="9.75">
      <c r="B605" s="167"/>
      <c r="C605" s="167"/>
      <c r="D605" s="168"/>
      <c r="E605" s="65"/>
      <c r="F605" s="65"/>
      <c r="G605" s="66"/>
      <c r="I605" s="67"/>
      <c r="J605" s="46"/>
      <c r="K605" s="60"/>
      <c r="L605" s="47"/>
    </row>
    <row r="606" spans="2:12" ht="9.75">
      <c r="B606" s="167"/>
      <c r="C606" s="167"/>
      <c r="D606" s="168"/>
      <c r="E606" s="65"/>
      <c r="F606" s="65"/>
      <c r="G606" s="66"/>
      <c r="I606" s="67"/>
      <c r="J606" s="46"/>
      <c r="K606" s="60"/>
      <c r="L606" s="47"/>
    </row>
    <row r="607" spans="2:12" ht="9.75">
      <c r="B607" s="167"/>
      <c r="C607" s="167"/>
      <c r="D607" s="168"/>
      <c r="E607" s="65"/>
      <c r="F607" s="65"/>
      <c r="G607" s="66"/>
      <c r="I607" s="67"/>
      <c r="J607" s="46"/>
      <c r="K607" s="60"/>
      <c r="L607" s="47"/>
    </row>
    <row r="608" spans="2:12" ht="9.75">
      <c r="B608" s="167"/>
      <c r="C608" s="167"/>
      <c r="D608" s="168"/>
      <c r="E608" s="65"/>
      <c r="F608" s="65"/>
      <c r="G608" s="66"/>
      <c r="I608" s="67"/>
      <c r="J608" s="46"/>
      <c r="K608" s="60"/>
      <c r="L608" s="47"/>
    </row>
    <row r="609" spans="2:12" ht="9.75">
      <c r="B609" s="167"/>
      <c r="C609" s="167"/>
      <c r="D609" s="168"/>
      <c r="E609" s="65"/>
      <c r="F609" s="65"/>
      <c r="G609" s="66"/>
      <c r="I609" s="67"/>
      <c r="J609" s="46"/>
      <c r="K609" s="60"/>
      <c r="L609" s="47"/>
    </row>
    <row r="610" spans="2:12" ht="9.75">
      <c r="B610" s="167"/>
      <c r="C610" s="167"/>
      <c r="D610" s="168"/>
      <c r="E610" s="65"/>
      <c r="F610" s="65"/>
      <c r="G610" s="66"/>
      <c r="I610" s="67"/>
      <c r="J610" s="46"/>
      <c r="K610" s="60"/>
      <c r="L610" s="47"/>
    </row>
    <row r="611" spans="2:12" ht="9.75">
      <c r="B611" s="167"/>
      <c r="C611" s="167"/>
      <c r="D611" s="168"/>
      <c r="E611" s="65"/>
      <c r="F611" s="65"/>
      <c r="G611" s="66"/>
      <c r="I611" s="67"/>
      <c r="J611" s="46"/>
      <c r="K611" s="60"/>
      <c r="L611" s="47"/>
    </row>
    <row r="612" spans="2:12" ht="9.75">
      <c r="B612" s="167"/>
      <c r="C612" s="167"/>
      <c r="D612" s="168"/>
      <c r="E612" s="65"/>
      <c r="F612" s="65"/>
      <c r="G612" s="66"/>
      <c r="I612" s="67"/>
      <c r="J612" s="46"/>
      <c r="K612" s="60"/>
      <c r="L612" s="47"/>
    </row>
    <row r="613" spans="2:12" ht="9.75">
      <c r="B613" s="167"/>
      <c r="C613" s="167"/>
      <c r="D613" s="168"/>
      <c r="E613" s="65"/>
      <c r="F613" s="65"/>
      <c r="G613" s="66"/>
      <c r="I613" s="67"/>
      <c r="J613" s="46"/>
      <c r="K613" s="60"/>
      <c r="L613" s="47"/>
    </row>
    <row r="614" spans="2:12" ht="9.75">
      <c r="B614" s="167"/>
      <c r="C614" s="167"/>
      <c r="D614" s="168"/>
      <c r="E614" s="65"/>
      <c r="F614" s="65"/>
      <c r="G614" s="66"/>
      <c r="I614" s="67"/>
      <c r="J614" s="46"/>
      <c r="K614" s="60"/>
      <c r="L614" s="47"/>
    </row>
    <row r="615" spans="2:12" ht="9.75">
      <c r="B615" s="167"/>
      <c r="C615" s="167"/>
      <c r="D615" s="168"/>
      <c r="E615" s="65"/>
      <c r="F615" s="65"/>
      <c r="G615" s="66"/>
      <c r="I615" s="67"/>
      <c r="J615" s="46"/>
      <c r="K615" s="60"/>
      <c r="L615" s="47"/>
    </row>
    <row r="616" spans="2:12" ht="9.75">
      <c r="B616" s="167"/>
      <c r="C616" s="167"/>
      <c r="D616" s="168"/>
      <c r="E616" s="65"/>
      <c r="F616" s="65"/>
      <c r="G616" s="66"/>
      <c r="I616" s="67"/>
      <c r="J616" s="46"/>
      <c r="K616" s="60"/>
      <c r="L616" s="47"/>
    </row>
    <row r="617" spans="2:12" ht="9.75">
      <c r="B617" s="167"/>
      <c r="C617" s="167"/>
      <c r="D617" s="168"/>
      <c r="E617" s="65"/>
      <c r="F617" s="65"/>
      <c r="G617" s="66"/>
      <c r="I617" s="67"/>
      <c r="J617" s="46"/>
      <c r="K617" s="60"/>
      <c r="L617" s="47"/>
    </row>
    <row r="618" spans="2:12" ht="9.75">
      <c r="B618" s="167"/>
      <c r="C618" s="167"/>
      <c r="D618" s="168"/>
      <c r="E618" s="65"/>
      <c r="F618" s="65"/>
      <c r="G618" s="66"/>
      <c r="I618" s="67"/>
      <c r="J618" s="46"/>
      <c r="K618" s="60"/>
      <c r="L618" s="47"/>
    </row>
    <row r="619" spans="2:12" ht="9.75">
      <c r="B619" s="167"/>
      <c r="C619" s="167"/>
      <c r="D619" s="168"/>
      <c r="E619" s="65"/>
      <c r="F619" s="65"/>
      <c r="G619" s="66"/>
      <c r="I619" s="67"/>
      <c r="J619" s="46"/>
      <c r="K619" s="60"/>
      <c r="L619" s="47"/>
    </row>
    <row r="620" spans="2:12" ht="9.75">
      <c r="B620" s="167"/>
      <c r="C620" s="167"/>
      <c r="D620" s="168"/>
      <c r="E620" s="65"/>
      <c r="F620" s="65"/>
      <c r="G620" s="66"/>
      <c r="I620" s="67"/>
      <c r="J620" s="46"/>
      <c r="K620" s="60"/>
      <c r="L620" s="47"/>
    </row>
    <row r="621" spans="2:12" ht="9.75">
      <c r="B621" s="167"/>
      <c r="C621" s="167"/>
      <c r="D621" s="168"/>
      <c r="E621" s="65"/>
      <c r="F621" s="65"/>
      <c r="G621" s="66"/>
      <c r="I621" s="67"/>
      <c r="J621" s="46"/>
      <c r="K621" s="60"/>
      <c r="L621" s="47"/>
    </row>
    <row r="622" spans="2:12" ht="9.75">
      <c r="B622" s="167"/>
      <c r="C622" s="167"/>
      <c r="D622" s="168"/>
      <c r="E622" s="65"/>
      <c r="F622" s="65"/>
      <c r="G622" s="66"/>
      <c r="I622" s="67"/>
      <c r="J622" s="46"/>
      <c r="K622" s="60"/>
      <c r="L622" s="47"/>
    </row>
    <row r="623" spans="2:12" ht="9.75">
      <c r="B623" s="167"/>
      <c r="C623" s="167"/>
      <c r="D623" s="168"/>
      <c r="E623" s="65"/>
      <c r="F623" s="65"/>
      <c r="G623" s="66"/>
      <c r="I623" s="67"/>
      <c r="J623" s="46"/>
      <c r="K623" s="60"/>
      <c r="L623" s="47"/>
    </row>
    <row r="624" spans="2:12" ht="9.75">
      <c r="B624" s="167"/>
      <c r="C624" s="167"/>
      <c r="D624" s="168"/>
      <c r="E624" s="65"/>
      <c r="F624" s="65"/>
      <c r="G624" s="66"/>
      <c r="I624" s="67"/>
      <c r="J624" s="46"/>
      <c r="K624" s="60"/>
      <c r="L624" s="47"/>
    </row>
    <row r="625" spans="2:12" ht="9.75">
      <c r="B625" s="167"/>
      <c r="C625" s="167"/>
      <c r="D625" s="168"/>
      <c r="E625" s="65"/>
      <c r="F625" s="65"/>
      <c r="G625" s="66"/>
      <c r="I625" s="67"/>
      <c r="J625" s="46"/>
      <c r="K625" s="60"/>
      <c r="L625" s="47"/>
    </row>
    <row r="626" spans="2:12" ht="9.75">
      <c r="B626" s="167"/>
      <c r="C626" s="167"/>
      <c r="D626" s="168"/>
      <c r="E626" s="65"/>
      <c r="F626" s="65"/>
      <c r="G626" s="66"/>
      <c r="I626" s="67"/>
      <c r="J626" s="46"/>
      <c r="K626" s="60"/>
      <c r="L626" s="47"/>
    </row>
    <row r="627" spans="2:12" ht="9.75">
      <c r="B627" s="167"/>
      <c r="C627" s="167"/>
      <c r="D627" s="168"/>
      <c r="E627" s="65"/>
      <c r="F627" s="65"/>
      <c r="G627" s="66"/>
      <c r="I627" s="67"/>
      <c r="J627" s="46"/>
      <c r="K627" s="60"/>
      <c r="L627" s="47"/>
    </row>
    <row r="628" spans="2:12" ht="9.75">
      <c r="B628" s="167"/>
      <c r="C628" s="167"/>
      <c r="D628" s="168"/>
      <c r="E628" s="65"/>
      <c r="F628" s="65"/>
      <c r="G628" s="66"/>
      <c r="I628" s="67"/>
      <c r="J628" s="46"/>
      <c r="K628" s="60"/>
      <c r="L628" s="47"/>
    </row>
    <row r="629" spans="2:12" ht="9.75">
      <c r="B629" s="167"/>
      <c r="C629" s="167"/>
      <c r="D629" s="168"/>
      <c r="E629" s="65"/>
      <c r="F629" s="65"/>
      <c r="G629" s="66"/>
      <c r="I629" s="67"/>
      <c r="J629" s="46"/>
      <c r="K629" s="60"/>
      <c r="L629" s="47"/>
    </row>
    <row r="630" spans="2:12" ht="9.75">
      <c r="B630" s="167"/>
      <c r="C630" s="167"/>
      <c r="D630" s="168"/>
      <c r="E630" s="65"/>
      <c r="F630" s="65"/>
      <c r="G630" s="66"/>
      <c r="I630" s="67"/>
      <c r="J630" s="46"/>
      <c r="K630" s="60"/>
      <c r="L630" s="47"/>
    </row>
    <row r="631" spans="2:12" ht="9.75">
      <c r="B631" s="167"/>
      <c r="C631" s="167"/>
      <c r="D631" s="168"/>
      <c r="E631" s="65"/>
      <c r="F631" s="65"/>
      <c r="G631" s="66"/>
      <c r="I631" s="67"/>
      <c r="J631" s="46"/>
      <c r="K631" s="60"/>
      <c r="L631" s="47"/>
    </row>
    <row r="632" spans="2:12" ht="9.75">
      <c r="B632" s="167"/>
      <c r="C632" s="167"/>
      <c r="D632" s="168"/>
      <c r="E632" s="65"/>
      <c r="F632" s="65"/>
      <c r="G632" s="66"/>
      <c r="I632" s="67"/>
      <c r="J632" s="46"/>
      <c r="K632" s="60"/>
      <c r="L632" s="47"/>
    </row>
    <row r="633" spans="2:12" ht="9.75">
      <c r="B633" s="167"/>
      <c r="C633" s="167"/>
      <c r="D633" s="168"/>
      <c r="E633" s="65"/>
      <c r="F633" s="65"/>
      <c r="G633" s="66"/>
      <c r="I633" s="67"/>
      <c r="J633" s="46"/>
      <c r="K633" s="60"/>
      <c r="L633" s="47"/>
    </row>
    <row r="634" spans="2:12" ht="9.75">
      <c r="B634" s="167"/>
      <c r="C634" s="167"/>
      <c r="D634" s="168"/>
      <c r="E634" s="65"/>
      <c r="F634" s="65"/>
      <c r="G634" s="66"/>
      <c r="I634" s="67"/>
      <c r="J634" s="46"/>
      <c r="K634" s="60"/>
      <c r="L634" s="47"/>
    </row>
    <row r="635" spans="2:12" ht="9.75">
      <c r="B635" s="167"/>
      <c r="C635" s="167"/>
      <c r="D635" s="168"/>
      <c r="E635" s="65"/>
      <c r="F635" s="65"/>
      <c r="G635" s="66"/>
      <c r="I635" s="67"/>
      <c r="J635" s="46"/>
      <c r="K635" s="60"/>
      <c r="L635" s="47"/>
    </row>
    <row r="636" spans="2:12" ht="9.75">
      <c r="B636" s="167"/>
      <c r="C636" s="167"/>
      <c r="D636" s="168"/>
      <c r="E636" s="65"/>
      <c r="F636" s="65"/>
      <c r="G636" s="66"/>
      <c r="I636" s="67"/>
      <c r="J636" s="46"/>
      <c r="K636" s="60"/>
      <c r="L636" s="47"/>
    </row>
    <row r="637" spans="2:12" ht="9.75">
      <c r="B637" s="167"/>
      <c r="C637" s="167"/>
      <c r="D637" s="168"/>
      <c r="E637" s="65"/>
      <c r="F637" s="65"/>
      <c r="G637" s="66"/>
      <c r="I637" s="67"/>
      <c r="J637" s="46"/>
      <c r="K637" s="60"/>
      <c r="L637" s="47"/>
    </row>
    <row r="638" spans="2:12" ht="9.75">
      <c r="B638" s="167"/>
      <c r="C638" s="167"/>
      <c r="D638" s="168"/>
      <c r="E638" s="65"/>
      <c r="F638" s="65"/>
      <c r="G638" s="66"/>
      <c r="I638" s="67"/>
      <c r="J638" s="46"/>
      <c r="K638" s="60"/>
      <c r="L638" s="47"/>
    </row>
    <row r="639" spans="2:12" ht="9.75">
      <c r="B639" s="167"/>
      <c r="C639" s="167"/>
      <c r="D639" s="168"/>
      <c r="E639" s="65"/>
      <c r="F639" s="65"/>
      <c r="G639" s="66"/>
      <c r="I639" s="67"/>
      <c r="J639" s="46"/>
      <c r="K639" s="60"/>
      <c r="L639" s="47"/>
    </row>
    <row r="640" spans="2:12" ht="9.75">
      <c r="B640" s="167"/>
      <c r="C640" s="167"/>
      <c r="D640" s="168"/>
      <c r="E640" s="65"/>
      <c r="F640" s="65"/>
      <c r="G640" s="66"/>
      <c r="I640" s="67"/>
      <c r="J640" s="46"/>
      <c r="K640" s="60"/>
      <c r="L640" s="47"/>
    </row>
    <row r="641" spans="2:12" ht="9.75">
      <c r="B641" s="167"/>
      <c r="C641" s="167"/>
      <c r="D641" s="168"/>
      <c r="E641" s="65"/>
      <c r="F641" s="65"/>
      <c r="G641" s="66"/>
      <c r="I641" s="67"/>
      <c r="J641" s="46"/>
      <c r="K641" s="60"/>
      <c r="L641" s="47"/>
    </row>
    <row r="642" spans="2:12" ht="9.75">
      <c r="B642" s="167"/>
      <c r="C642" s="167"/>
      <c r="D642" s="168"/>
      <c r="E642" s="65"/>
      <c r="F642" s="65"/>
      <c r="G642" s="66"/>
      <c r="I642" s="67"/>
      <c r="J642" s="46"/>
      <c r="K642" s="60"/>
      <c r="L642" s="47"/>
    </row>
    <row r="643" spans="2:12" ht="9.75">
      <c r="B643" s="167"/>
      <c r="C643" s="167"/>
      <c r="D643" s="168"/>
      <c r="E643" s="65"/>
      <c r="F643" s="65"/>
      <c r="G643" s="66"/>
      <c r="I643" s="67"/>
      <c r="J643" s="46"/>
      <c r="K643" s="60"/>
      <c r="L643" s="47"/>
    </row>
    <row r="644" spans="2:12" ht="9.75">
      <c r="B644" s="167"/>
      <c r="C644" s="167"/>
      <c r="D644" s="168"/>
      <c r="E644" s="65"/>
      <c r="F644" s="65"/>
      <c r="G644" s="66"/>
      <c r="I644" s="67"/>
      <c r="J644" s="46"/>
      <c r="K644" s="60"/>
      <c r="L644" s="47"/>
    </row>
    <row r="645" spans="2:12" ht="9.75">
      <c r="B645" s="167"/>
      <c r="C645" s="167"/>
      <c r="D645" s="168"/>
      <c r="E645" s="65"/>
      <c r="F645" s="65"/>
      <c r="G645" s="66"/>
      <c r="I645" s="67"/>
      <c r="J645" s="46"/>
      <c r="K645" s="60"/>
      <c r="L645" s="47"/>
    </row>
    <row r="646" spans="2:12" ht="9.75">
      <c r="B646" s="167"/>
      <c r="C646" s="167"/>
      <c r="D646" s="168"/>
      <c r="E646" s="65"/>
      <c r="F646" s="65"/>
      <c r="G646" s="66"/>
      <c r="I646" s="67"/>
      <c r="J646" s="46"/>
      <c r="K646" s="60"/>
      <c r="L646" s="47"/>
    </row>
    <row r="647" spans="2:12" ht="9.75">
      <c r="B647" s="167"/>
      <c r="C647" s="167"/>
      <c r="D647" s="168"/>
      <c r="E647" s="65"/>
      <c r="F647" s="65"/>
      <c r="G647" s="66"/>
      <c r="I647" s="67"/>
      <c r="J647" s="46"/>
      <c r="K647" s="60"/>
      <c r="L647" s="47"/>
    </row>
    <row r="648" spans="2:12" ht="9.75">
      <c r="B648" s="167"/>
      <c r="C648" s="167"/>
      <c r="D648" s="168"/>
      <c r="E648" s="65"/>
      <c r="F648" s="65"/>
      <c r="G648" s="66"/>
      <c r="I648" s="67"/>
      <c r="J648" s="46"/>
      <c r="K648" s="60"/>
      <c r="L648" s="47"/>
    </row>
    <row r="649" spans="2:12" ht="9.75">
      <c r="B649" s="167"/>
      <c r="C649" s="167"/>
      <c r="D649" s="168"/>
      <c r="E649" s="65"/>
      <c r="F649" s="65"/>
      <c r="G649" s="66"/>
      <c r="I649" s="67"/>
      <c r="J649" s="46"/>
      <c r="K649" s="60"/>
      <c r="L649" s="47"/>
    </row>
    <row r="650" spans="2:12" ht="9.75">
      <c r="B650" s="167"/>
      <c r="C650" s="167"/>
      <c r="D650" s="168"/>
      <c r="E650" s="65"/>
      <c r="F650" s="65"/>
      <c r="G650" s="66"/>
      <c r="I650" s="67"/>
      <c r="J650" s="46"/>
      <c r="K650" s="60"/>
      <c r="L650" s="47"/>
    </row>
    <row r="651" spans="2:12" ht="9.75">
      <c r="B651" s="167"/>
      <c r="C651" s="167"/>
      <c r="D651" s="168"/>
      <c r="E651" s="65"/>
      <c r="F651" s="65"/>
      <c r="G651" s="66"/>
      <c r="I651" s="67"/>
      <c r="J651" s="46"/>
      <c r="K651" s="60"/>
      <c r="L651" s="47"/>
    </row>
    <row r="652" spans="2:12" ht="9.75">
      <c r="B652" s="167"/>
      <c r="C652" s="167"/>
      <c r="D652" s="168"/>
      <c r="E652" s="65"/>
      <c r="F652" s="65"/>
      <c r="G652" s="66"/>
      <c r="I652" s="67"/>
      <c r="J652" s="46"/>
      <c r="K652" s="60"/>
      <c r="L652" s="47"/>
    </row>
    <row r="653" spans="2:12" ht="9.75">
      <c r="B653" s="167"/>
      <c r="C653" s="167"/>
      <c r="D653" s="168"/>
      <c r="E653" s="65"/>
      <c r="F653" s="65"/>
      <c r="G653" s="66"/>
      <c r="I653" s="67"/>
      <c r="J653" s="46"/>
      <c r="K653" s="60"/>
      <c r="L653" s="47"/>
    </row>
    <row r="654" spans="2:12" ht="9.75">
      <c r="B654" s="167"/>
      <c r="C654" s="167"/>
      <c r="D654" s="168"/>
      <c r="E654" s="65"/>
      <c r="F654" s="65"/>
      <c r="G654" s="66"/>
      <c r="I654" s="67"/>
      <c r="J654" s="46"/>
      <c r="K654" s="60"/>
      <c r="L654" s="47"/>
    </row>
    <row r="655" spans="2:12" ht="9.75">
      <c r="B655" s="167"/>
      <c r="C655" s="167"/>
      <c r="D655" s="168"/>
      <c r="E655" s="65"/>
      <c r="F655" s="65"/>
      <c r="G655" s="66"/>
      <c r="I655" s="67"/>
      <c r="J655" s="46"/>
      <c r="K655" s="60"/>
      <c r="L655" s="47"/>
    </row>
    <row r="656" spans="2:12" ht="9.75">
      <c r="B656" s="167"/>
      <c r="C656" s="167"/>
      <c r="D656" s="168"/>
      <c r="E656" s="65"/>
      <c r="F656" s="65"/>
      <c r="G656" s="66"/>
      <c r="I656" s="67"/>
      <c r="J656" s="46"/>
      <c r="K656" s="60"/>
      <c r="L656" s="47"/>
    </row>
    <row r="657" spans="2:12" ht="9.75">
      <c r="B657" s="167"/>
      <c r="C657" s="167"/>
      <c r="D657" s="168"/>
      <c r="E657" s="65"/>
      <c r="F657" s="65"/>
      <c r="G657" s="66"/>
      <c r="I657" s="67"/>
      <c r="J657" s="46"/>
      <c r="K657" s="60"/>
      <c r="L657" s="47"/>
    </row>
    <row r="658" spans="2:12" ht="9.75">
      <c r="B658" s="167"/>
      <c r="C658" s="167"/>
      <c r="D658" s="168"/>
      <c r="E658" s="65"/>
      <c r="F658" s="65"/>
      <c r="G658" s="66"/>
      <c r="I658" s="67"/>
      <c r="J658" s="46"/>
      <c r="K658" s="60"/>
      <c r="L658" s="47"/>
    </row>
    <row r="659" spans="2:12" ht="9.75">
      <c r="B659" s="167"/>
      <c r="C659" s="167"/>
      <c r="D659" s="168"/>
      <c r="E659" s="65"/>
      <c r="F659" s="65"/>
      <c r="G659" s="66"/>
      <c r="I659" s="67"/>
      <c r="J659" s="46"/>
      <c r="K659" s="60"/>
      <c r="L659" s="47"/>
    </row>
    <row r="660" spans="2:12" ht="9.75">
      <c r="B660" s="167"/>
      <c r="C660" s="167"/>
      <c r="D660" s="168"/>
      <c r="E660" s="65"/>
      <c r="F660" s="65"/>
      <c r="G660" s="66"/>
      <c r="I660" s="67"/>
      <c r="J660" s="46"/>
      <c r="K660" s="60"/>
      <c r="L660" s="47"/>
    </row>
    <row r="661" spans="2:12" ht="9.75">
      <c r="B661" s="167"/>
      <c r="C661" s="167"/>
      <c r="D661" s="168"/>
      <c r="E661" s="65"/>
      <c r="F661" s="65"/>
      <c r="G661" s="66"/>
      <c r="I661" s="67"/>
      <c r="J661" s="46"/>
      <c r="K661" s="60"/>
      <c r="L661" s="47"/>
    </row>
    <row r="662" spans="2:12" ht="9.75">
      <c r="B662" s="167"/>
      <c r="C662" s="167"/>
      <c r="D662" s="168"/>
      <c r="E662" s="65"/>
      <c r="F662" s="65"/>
      <c r="G662" s="66"/>
      <c r="I662" s="67"/>
      <c r="J662" s="46"/>
      <c r="K662" s="60"/>
      <c r="L662" s="47"/>
    </row>
    <row r="663" spans="2:12" ht="9.75">
      <c r="B663" s="167"/>
      <c r="C663" s="167"/>
      <c r="D663" s="168"/>
      <c r="E663" s="65"/>
      <c r="F663" s="65"/>
      <c r="G663" s="66"/>
      <c r="I663" s="67"/>
      <c r="J663" s="46"/>
      <c r="K663" s="60"/>
      <c r="L663" s="47"/>
    </row>
    <row r="664" spans="2:12" ht="9.75">
      <c r="B664" s="167"/>
      <c r="C664" s="167"/>
      <c r="D664" s="168"/>
      <c r="E664" s="65"/>
      <c r="F664" s="65"/>
      <c r="G664" s="66"/>
      <c r="I664" s="67"/>
      <c r="J664" s="46"/>
      <c r="K664" s="60"/>
      <c r="L664" s="47"/>
    </row>
    <row r="665" spans="2:12" ht="9.75">
      <c r="B665" s="167"/>
      <c r="C665" s="167"/>
      <c r="D665" s="168"/>
      <c r="E665" s="65"/>
      <c r="F665" s="65"/>
      <c r="G665" s="66"/>
      <c r="I665" s="67"/>
      <c r="J665" s="46"/>
      <c r="K665" s="60"/>
      <c r="L665" s="47"/>
    </row>
    <row r="666" spans="2:12" ht="9.75">
      <c r="B666" s="167"/>
      <c r="C666" s="167"/>
      <c r="D666" s="168"/>
      <c r="E666" s="65"/>
      <c r="F666" s="65"/>
      <c r="G666" s="66"/>
      <c r="I666" s="67"/>
      <c r="J666" s="46"/>
      <c r="K666" s="60"/>
      <c r="L666" s="47"/>
    </row>
    <row r="667" spans="2:12" ht="9.75">
      <c r="B667" s="167"/>
      <c r="C667" s="167"/>
      <c r="D667" s="168"/>
      <c r="E667" s="65"/>
      <c r="F667" s="65"/>
      <c r="G667" s="66"/>
      <c r="I667" s="67"/>
      <c r="J667" s="46"/>
      <c r="K667" s="60"/>
      <c r="L667" s="47"/>
    </row>
    <row r="668" spans="2:12" ht="9.75">
      <c r="B668" s="167"/>
      <c r="C668" s="167"/>
      <c r="D668" s="168"/>
      <c r="E668" s="65"/>
      <c r="F668" s="65"/>
      <c r="G668" s="66"/>
      <c r="I668" s="67"/>
      <c r="J668" s="46"/>
      <c r="K668" s="60"/>
      <c r="L668" s="47"/>
    </row>
    <row r="669" spans="2:12" ht="9.75">
      <c r="B669" s="167"/>
      <c r="C669" s="167"/>
      <c r="D669" s="168"/>
      <c r="E669" s="65"/>
      <c r="F669" s="65"/>
      <c r="G669" s="66"/>
      <c r="I669" s="67"/>
      <c r="J669" s="46"/>
      <c r="K669" s="60"/>
      <c r="L669" s="47"/>
    </row>
    <row r="670" spans="2:12" ht="9.75">
      <c r="B670" s="167"/>
      <c r="C670" s="167"/>
      <c r="D670" s="168"/>
      <c r="E670" s="65"/>
      <c r="F670" s="65"/>
      <c r="G670" s="66"/>
      <c r="I670" s="67"/>
      <c r="J670" s="46"/>
      <c r="K670" s="60"/>
      <c r="L670" s="47"/>
    </row>
    <row r="671" spans="2:12" ht="9.75">
      <c r="B671" s="167"/>
      <c r="C671" s="167"/>
      <c r="D671" s="168"/>
      <c r="E671" s="65"/>
      <c r="F671" s="65"/>
      <c r="G671" s="66"/>
      <c r="I671" s="67"/>
      <c r="J671" s="46"/>
      <c r="K671" s="60"/>
      <c r="L671" s="47"/>
    </row>
    <row r="672" spans="2:12" ht="9.75">
      <c r="B672" s="167"/>
      <c r="C672" s="167"/>
      <c r="D672" s="168"/>
      <c r="E672" s="65"/>
      <c r="F672" s="65"/>
      <c r="G672" s="66"/>
      <c r="I672" s="67"/>
      <c r="J672" s="46"/>
      <c r="K672" s="60"/>
      <c r="L672" s="47"/>
    </row>
    <row r="673" spans="2:12" ht="9.75">
      <c r="B673" s="167"/>
      <c r="C673" s="167"/>
      <c r="D673" s="168"/>
      <c r="E673" s="65"/>
      <c r="F673" s="65"/>
      <c r="G673" s="66"/>
      <c r="I673" s="67"/>
      <c r="J673" s="46"/>
      <c r="K673" s="60"/>
      <c r="L673" s="47"/>
    </row>
    <row r="674" spans="2:12" ht="9.75">
      <c r="B674" s="167"/>
      <c r="C674" s="167"/>
      <c r="D674" s="168"/>
      <c r="E674" s="65"/>
      <c r="F674" s="65"/>
      <c r="G674" s="66"/>
      <c r="I674" s="67"/>
      <c r="J674" s="46"/>
      <c r="K674" s="60"/>
      <c r="L674" s="47"/>
    </row>
    <row r="675" spans="2:12" ht="9.75">
      <c r="B675" s="167"/>
      <c r="C675" s="167"/>
      <c r="D675" s="168"/>
      <c r="E675" s="65"/>
      <c r="F675" s="65"/>
      <c r="G675" s="66"/>
      <c r="I675" s="67"/>
      <c r="J675" s="46"/>
      <c r="K675" s="60"/>
      <c r="L675" s="47"/>
    </row>
    <row r="676" spans="2:12" ht="9.75">
      <c r="B676" s="167"/>
      <c r="C676" s="167"/>
      <c r="D676" s="168"/>
      <c r="E676" s="65"/>
      <c r="F676" s="65"/>
      <c r="G676" s="66"/>
      <c r="I676" s="67"/>
      <c r="J676" s="46"/>
      <c r="K676" s="60"/>
      <c r="L676" s="47"/>
    </row>
    <row r="677" spans="2:12" ht="9.75">
      <c r="B677" s="167"/>
      <c r="C677" s="167"/>
      <c r="D677" s="168"/>
      <c r="E677" s="65"/>
      <c r="F677" s="65"/>
      <c r="G677" s="66"/>
      <c r="I677" s="67"/>
      <c r="J677" s="46"/>
      <c r="K677" s="60"/>
      <c r="L677" s="47"/>
    </row>
    <row r="678" spans="2:12" ht="9.75">
      <c r="B678" s="167"/>
      <c r="C678" s="167"/>
      <c r="D678" s="168"/>
      <c r="E678" s="65"/>
      <c r="F678" s="65"/>
      <c r="G678" s="66"/>
      <c r="I678" s="67"/>
      <c r="J678" s="46"/>
      <c r="K678" s="60"/>
      <c r="L678" s="47"/>
    </row>
    <row r="679" spans="2:12" ht="9.75">
      <c r="B679" s="167"/>
      <c r="C679" s="167"/>
      <c r="D679" s="168"/>
      <c r="E679" s="65"/>
      <c r="F679" s="65"/>
      <c r="G679" s="66"/>
      <c r="I679" s="67"/>
      <c r="J679" s="46"/>
      <c r="K679" s="60"/>
      <c r="L679" s="47"/>
    </row>
    <row r="680" spans="2:12" ht="9.75">
      <c r="B680" s="167"/>
      <c r="C680" s="167"/>
      <c r="D680" s="168"/>
      <c r="E680" s="65"/>
      <c r="F680" s="65"/>
      <c r="G680" s="66"/>
      <c r="I680" s="67"/>
      <c r="J680" s="46"/>
      <c r="K680" s="60"/>
      <c r="L680" s="47"/>
    </row>
    <row r="681" spans="2:12" ht="9.75">
      <c r="B681" s="167"/>
      <c r="C681" s="167"/>
      <c r="D681" s="168"/>
      <c r="E681" s="65"/>
      <c r="F681" s="65"/>
      <c r="G681" s="66"/>
      <c r="I681" s="67"/>
      <c r="J681" s="46"/>
      <c r="K681" s="60"/>
      <c r="L681" s="47"/>
    </row>
    <row r="682" spans="2:12" ht="9.75">
      <c r="B682" s="167"/>
      <c r="C682" s="167"/>
      <c r="D682" s="168"/>
      <c r="E682" s="65"/>
      <c r="F682" s="65"/>
      <c r="G682" s="66"/>
      <c r="I682" s="67"/>
      <c r="J682" s="46"/>
      <c r="K682" s="60"/>
      <c r="L682" s="47"/>
    </row>
    <row r="683" spans="2:12" ht="9.75">
      <c r="B683" s="167"/>
      <c r="C683" s="167"/>
      <c r="D683" s="168"/>
      <c r="E683" s="65"/>
      <c r="F683" s="65"/>
      <c r="G683" s="66"/>
      <c r="I683" s="67"/>
      <c r="J683" s="46"/>
      <c r="K683" s="60"/>
      <c r="L683" s="47"/>
    </row>
    <row r="684" spans="2:12" ht="9.75">
      <c r="B684" s="167"/>
      <c r="C684" s="167"/>
      <c r="D684" s="168"/>
      <c r="E684" s="65"/>
      <c r="F684" s="65"/>
      <c r="G684" s="66"/>
      <c r="I684" s="67"/>
      <c r="J684" s="46"/>
      <c r="K684" s="60"/>
      <c r="L684" s="47"/>
    </row>
    <row r="685" spans="2:12" ht="9.75">
      <c r="B685" s="167"/>
      <c r="C685" s="167"/>
      <c r="D685" s="168"/>
      <c r="E685" s="65"/>
      <c r="F685" s="65"/>
      <c r="G685" s="66"/>
      <c r="I685" s="67"/>
      <c r="J685" s="46"/>
      <c r="K685" s="60"/>
      <c r="L685" s="47"/>
    </row>
    <row r="686" spans="2:12" ht="9.75">
      <c r="B686" s="167"/>
      <c r="C686" s="167"/>
      <c r="D686" s="168"/>
      <c r="E686" s="65"/>
      <c r="F686" s="65"/>
      <c r="G686" s="66"/>
      <c r="I686" s="67"/>
      <c r="J686" s="46"/>
      <c r="K686" s="60"/>
      <c r="L686" s="47"/>
    </row>
    <row r="687" spans="2:12" ht="9.75">
      <c r="B687" s="167"/>
      <c r="C687" s="167"/>
      <c r="D687" s="168"/>
      <c r="E687" s="65"/>
      <c r="F687" s="65"/>
      <c r="G687" s="66"/>
      <c r="I687" s="67"/>
      <c r="J687" s="46"/>
      <c r="K687" s="60"/>
      <c r="L687" s="47"/>
    </row>
    <row r="688" spans="2:12" ht="9.75">
      <c r="B688" s="167"/>
      <c r="C688" s="167"/>
      <c r="D688" s="168"/>
      <c r="E688" s="65"/>
      <c r="F688" s="65"/>
      <c r="G688" s="66"/>
      <c r="I688" s="67"/>
      <c r="J688" s="46"/>
      <c r="K688" s="60"/>
      <c r="L688" s="47"/>
    </row>
    <row r="689" spans="2:12" ht="9.75">
      <c r="B689" s="167"/>
      <c r="C689" s="167"/>
      <c r="D689" s="168"/>
      <c r="E689" s="65"/>
      <c r="F689" s="65"/>
      <c r="G689" s="66"/>
      <c r="I689" s="67"/>
      <c r="J689" s="46"/>
      <c r="K689" s="60"/>
      <c r="L689" s="47"/>
    </row>
    <row r="690" spans="2:12" ht="9.75">
      <c r="B690" s="167"/>
      <c r="C690" s="167"/>
      <c r="D690" s="168"/>
      <c r="E690" s="65"/>
      <c r="F690" s="65"/>
      <c r="G690" s="66"/>
      <c r="I690" s="67"/>
      <c r="J690" s="46"/>
      <c r="K690" s="60"/>
      <c r="L690" s="47"/>
    </row>
    <row r="691" spans="2:12" ht="9.75">
      <c r="B691" s="167"/>
      <c r="C691" s="167"/>
      <c r="D691" s="168"/>
      <c r="E691" s="65"/>
      <c r="F691" s="65"/>
      <c r="G691" s="66"/>
      <c r="I691" s="67"/>
      <c r="J691" s="46"/>
      <c r="K691" s="60"/>
      <c r="L691" s="47"/>
    </row>
    <row r="692" spans="2:12" ht="9.75">
      <c r="B692" s="167"/>
      <c r="C692" s="167"/>
      <c r="D692" s="168"/>
      <c r="E692" s="65"/>
      <c r="F692" s="65"/>
      <c r="G692" s="66"/>
      <c r="I692" s="67"/>
      <c r="J692" s="46"/>
      <c r="K692" s="60"/>
      <c r="L692" s="47"/>
    </row>
    <row r="693" spans="2:12" ht="9.75">
      <c r="B693" s="167"/>
      <c r="C693" s="167"/>
      <c r="D693" s="168"/>
      <c r="E693" s="65"/>
      <c r="F693" s="65"/>
      <c r="G693" s="66"/>
      <c r="I693" s="67"/>
      <c r="J693" s="46"/>
      <c r="K693" s="60"/>
      <c r="L693" s="47"/>
    </row>
    <row r="694" spans="2:12" ht="9.75">
      <c r="B694" s="167"/>
      <c r="C694" s="167"/>
      <c r="D694" s="168"/>
      <c r="E694" s="65"/>
      <c r="F694" s="65"/>
      <c r="G694" s="66"/>
      <c r="I694" s="67"/>
      <c r="J694" s="46"/>
      <c r="K694" s="60"/>
      <c r="L694" s="47"/>
    </row>
    <row r="695" spans="2:12" ht="9.75">
      <c r="B695" s="167"/>
      <c r="C695" s="167"/>
      <c r="D695" s="168"/>
      <c r="E695" s="65"/>
      <c r="F695" s="65"/>
      <c r="G695" s="66"/>
      <c r="I695" s="67"/>
      <c r="J695" s="46"/>
      <c r="K695" s="60"/>
      <c r="L695" s="47"/>
    </row>
    <row r="696" spans="2:12" ht="9.75">
      <c r="B696" s="167"/>
      <c r="C696" s="167"/>
      <c r="D696" s="168"/>
      <c r="E696" s="65"/>
      <c r="F696" s="65"/>
      <c r="G696" s="66"/>
      <c r="I696" s="67"/>
      <c r="J696" s="46"/>
      <c r="K696" s="60"/>
      <c r="L696" s="47"/>
    </row>
    <row r="697" spans="2:12" ht="9.75">
      <c r="B697" s="167"/>
      <c r="C697" s="167"/>
      <c r="D697" s="168"/>
      <c r="E697" s="65"/>
      <c r="F697" s="65"/>
      <c r="G697" s="66"/>
      <c r="I697" s="67"/>
      <c r="J697" s="46"/>
      <c r="K697" s="60"/>
      <c r="L697" s="47"/>
    </row>
    <row r="698" spans="2:12" ht="9.75">
      <c r="B698" s="167"/>
      <c r="C698" s="167"/>
      <c r="D698" s="168"/>
      <c r="E698" s="65"/>
      <c r="F698" s="65"/>
      <c r="G698" s="66"/>
      <c r="I698" s="67"/>
      <c r="J698" s="46"/>
      <c r="K698" s="60"/>
      <c r="L698" s="47"/>
    </row>
    <row r="699" spans="2:12" ht="9.75">
      <c r="B699" s="167"/>
      <c r="C699" s="167"/>
      <c r="D699" s="168"/>
      <c r="E699" s="65"/>
      <c r="F699" s="65"/>
      <c r="G699" s="66"/>
      <c r="I699" s="67"/>
      <c r="J699" s="46"/>
      <c r="K699" s="60"/>
      <c r="L699" s="47"/>
    </row>
    <row r="700" spans="2:12" ht="9.75">
      <c r="B700" s="167"/>
      <c r="C700" s="167"/>
      <c r="D700" s="168"/>
      <c r="E700" s="65"/>
      <c r="F700" s="65"/>
      <c r="G700" s="66"/>
      <c r="I700" s="67"/>
      <c r="J700" s="46"/>
      <c r="K700" s="60"/>
      <c r="L700" s="47"/>
    </row>
    <row r="701" spans="2:12" ht="9.75">
      <c r="B701" s="167"/>
      <c r="C701" s="167"/>
      <c r="D701" s="168"/>
      <c r="E701" s="65"/>
      <c r="F701" s="65"/>
      <c r="G701" s="66"/>
      <c r="I701" s="67"/>
      <c r="J701" s="46"/>
      <c r="K701" s="60"/>
      <c r="L701" s="47"/>
    </row>
    <row r="702" spans="2:12" ht="9.75">
      <c r="B702" s="167"/>
      <c r="C702" s="167"/>
      <c r="D702" s="168"/>
      <c r="E702" s="65"/>
      <c r="F702" s="65"/>
      <c r="G702" s="66"/>
      <c r="I702" s="67"/>
      <c r="J702" s="46"/>
      <c r="K702" s="60"/>
      <c r="L702" s="47"/>
    </row>
    <row r="703" spans="2:12" ht="9.75">
      <c r="B703" s="167"/>
      <c r="C703" s="167"/>
      <c r="D703" s="168"/>
      <c r="E703" s="65"/>
      <c r="F703" s="65"/>
      <c r="G703" s="66"/>
      <c r="I703" s="67"/>
      <c r="J703" s="46"/>
      <c r="K703" s="60"/>
      <c r="L703" s="47"/>
    </row>
    <row r="704" spans="2:12" ht="9.75">
      <c r="B704" s="167"/>
      <c r="C704" s="167"/>
      <c r="D704" s="168"/>
      <c r="E704" s="65"/>
      <c r="F704" s="65"/>
      <c r="G704" s="66"/>
      <c r="I704" s="67"/>
      <c r="J704" s="46"/>
      <c r="K704" s="60"/>
      <c r="L704" s="47"/>
    </row>
    <row r="705" spans="2:12" ht="9.75">
      <c r="B705" s="167"/>
      <c r="C705" s="167"/>
      <c r="D705" s="168"/>
      <c r="E705" s="65"/>
      <c r="F705" s="65"/>
      <c r="G705" s="66"/>
      <c r="I705" s="67"/>
      <c r="J705" s="46"/>
      <c r="K705" s="60"/>
      <c r="L705" s="47"/>
    </row>
    <row r="706" spans="2:12" ht="9.75">
      <c r="B706" s="167"/>
      <c r="C706" s="167"/>
      <c r="D706" s="168"/>
      <c r="E706" s="65"/>
      <c r="F706" s="65"/>
      <c r="G706" s="66"/>
      <c r="I706" s="67"/>
      <c r="J706" s="46"/>
      <c r="K706" s="60"/>
      <c r="L706" s="47"/>
    </row>
    <row r="707" spans="2:12" ht="9.75">
      <c r="B707" s="167"/>
      <c r="C707" s="167"/>
      <c r="D707" s="168"/>
      <c r="E707" s="65"/>
      <c r="F707" s="65"/>
      <c r="G707" s="66"/>
      <c r="I707" s="67"/>
      <c r="J707" s="46"/>
      <c r="K707" s="60"/>
      <c r="L707" s="47"/>
    </row>
    <row r="708" spans="2:12" ht="9.75">
      <c r="B708" s="167"/>
      <c r="C708" s="167"/>
      <c r="D708" s="168"/>
      <c r="E708" s="65"/>
      <c r="F708" s="65"/>
      <c r="G708" s="66"/>
      <c r="I708" s="67"/>
      <c r="J708" s="46"/>
      <c r="K708" s="60"/>
      <c r="L708" s="47"/>
    </row>
    <row r="709" spans="2:12" ht="9.75">
      <c r="B709" s="167"/>
      <c r="C709" s="167"/>
      <c r="D709" s="168"/>
      <c r="E709" s="65"/>
      <c r="F709" s="65"/>
      <c r="G709" s="66"/>
      <c r="I709" s="67"/>
      <c r="J709" s="46"/>
      <c r="K709" s="60"/>
      <c r="L709" s="47"/>
    </row>
    <row r="710" spans="2:12" ht="9.75">
      <c r="B710" s="167"/>
      <c r="C710" s="167"/>
      <c r="D710" s="168"/>
      <c r="E710" s="65"/>
      <c r="F710" s="65"/>
      <c r="G710" s="66"/>
      <c r="I710" s="67"/>
      <c r="J710" s="46"/>
      <c r="K710" s="60"/>
      <c r="L710" s="47"/>
    </row>
    <row r="711" spans="2:12" ht="9.75">
      <c r="B711" s="167"/>
      <c r="C711" s="167"/>
      <c r="D711" s="168"/>
      <c r="E711" s="65"/>
      <c r="F711" s="65"/>
      <c r="G711" s="66"/>
      <c r="I711" s="67"/>
      <c r="J711" s="46"/>
      <c r="K711" s="60"/>
      <c r="L711" s="47"/>
    </row>
    <row r="712" spans="2:12" ht="9.75">
      <c r="B712" s="167"/>
      <c r="C712" s="167"/>
      <c r="D712" s="168"/>
      <c r="E712" s="65"/>
      <c r="F712" s="65"/>
      <c r="G712" s="66"/>
      <c r="I712" s="67"/>
      <c r="J712" s="46"/>
      <c r="K712" s="60"/>
      <c r="L712" s="47"/>
    </row>
    <row r="713" spans="2:12" ht="9.75">
      <c r="B713" s="167"/>
      <c r="C713" s="167"/>
      <c r="D713" s="168"/>
      <c r="E713" s="65"/>
      <c r="F713" s="65"/>
      <c r="G713" s="66"/>
      <c r="I713" s="67"/>
      <c r="J713" s="46"/>
      <c r="K713" s="60"/>
      <c r="L713" s="47"/>
    </row>
    <row r="714" spans="2:12" ht="9.75">
      <c r="B714" s="167"/>
      <c r="C714" s="167"/>
      <c r="D714" s="168"/>
      <c r="E714" s="65"/>
      <c r="F714" s="65"/>
      <c r="G714" s="66"/>
      <c r="I714" s="67"/>
      <c r="J714" s="46"/>
      <c r="K714" s="60"/>
      <c r="L714" s="47"/>
    </row>
    <row r="715" spans="2:12" ht="9.75">
      <c r="B715" s="167"/>
      <c r="C715" s="167"/>
      <c r="D715" s="168"/>
      <c r="E715" s="65"/>
      <c r="F715" s="65"/>
      <c r="G715" s="66"/>
      <c r="I715" s="67"/>
      <c r="J715" s="46"/>
      <c r="K715" s="60"/>
      <c r="L715" s="47"/>
    </row>
    <row r="716" spans="2:12" ht="9.75">
      <c r="B716" s="167"/>
      <c r="C716" s="167"/>
      <c r="D716" s="168"/>
      <c r="E716" s="65"/>
      <c r="F716" s="65"/>
      <c r="G716" s="66"/>
      <c r="I716" s="67"/>
      <c r="J716" s="46"/>
      <c r="K716" s="60"/>
      <c r="L716" s="47"/>
    </row>
    <row r="717" spans="2:12" ht="9.75">
      <c r="B717" s="167"/>
      <c r="C717" s="167"/>
      <c r="D717" s="168"/>
      <c r="E717" s="65"/>
      <c r="F717" s="65"/>
      <c r="G717" s="66"/>
      <c r="I717" s="67"/>
      <c r="J717" s="46"/>
      <c r="K717" s="60"/>
      <c r="L717" s="47"/>
    </row>
    <row r="718" spans="2:12" ht="9.75">
      <c r="B718" s="167"/>
      <c r="C718" s="167"/>
      <c r="D718" s="168"/>
      <c r="E718" s="65"/>
      <c r="F718" s="65"/>
      <c r="G718" s="66"/>
      <c r="I718" s="67"/>
      <c r="J718" s="46"/>
      <c r="K718" s="60"/>
      <c r="L718" s="47"/>
    </row>
    <row r="719" spans="2:12" ht="9.75">
      <c r="B719" s="167"/>
      <c r="C719" s="167"/>
      <c r="D719" s="168"/>
      <c r="E719" s="65"/>
      <c r="F719" s="65"/>
      <c r="G719" s="66"/>
      <c r="I719" s="67"/>
      <c r="J719" s="46"/>
      <c r="K719" s="60"/>
      <c r="L719" s="47"/>
    </row>
    <row r="720" spans="2:12" ht="9.75">
      <c r="B720" s="167"/>
      <c r="C720" s="167"/>
      <c r="D720" s="168"/>
      <c r="E720" s="65"/>
      <c r="F720" s="65"/>
      <c r="G720" s="66"/>
      <c r="I720" s="67"/>
      <c r="J720" s="46"/>
      <c r="K720" s="60"/>
      <c r="L720" s="47"/>
    </row>
    <row r="721" spans="2:12" ht="9.75">
      <c r="B721" s="167"/>
      <c r="C721" s="167"/>
      <c r="D721" s="168"/>
      <c r="E721" s="65"/>
      <c r="F721" s="65"/>
      <c r="G721" s="66"/>
      <c r="I721" s="67"/>
      <c r="J721" s="46"/>
      <c r="K721" s="60"/>
      <c r="L721" s="47"/>
    </row>
    <row r="722" spans="2:12" ht="9.75">
      <c r="B722" s="167"/>
      <c r="C722" s="167"/>
      <c r="D722" s="168"/>
      <c r="E722" s="65"/>
      <c r="F722" s="65"/>
      <c r="G722" s="66"/>
      <c r="I722" s="67"/>
      <c r="J722" s="46"/>
      <c r="K722" s="60"/>
      <c r="L722" s="47"/>
    </row>
    <row r="723" spans="2:12" ht="9.75">
      <c r="B723" s="167"/>
      <c r="C723" s="167"/>
      <c r="D723" s="168"/>
      <c r="E723" s="65"/>
      <c r="F723" s="65"/>
      <c r="G723" s="66"/>
      <c r="I723" s="67"/>
      <c r="J723" s="46"/>
      <c r="K723" s="60"/>
      <c r="L723" s="47"/>
    </row>
    <row r="724" spans="2:12" ht="9.75">
      <c r="B724" s="167"/>
      <c r="C724" s="167"/>
      <c r="D724" s="168"/>
      <c r="E724" s="65"/>
      <c r="F724" s="65"/>
      <c r="G724" s="66"/>
      <c r="I724" s="67"/>
      <c r="J724" s="46"/>
      <c r="K724" s="60"/>
      <c r="L724" s="47"/>
    </row>
    <row r="725" spans="2:12" ht="9.75">
      <c r="B725" s="167"/>
      <c r="C725" s="167"/>
      <c r="D725" s="168"/>
      <c r="E725" s="65"/>
      <c r="F725" s="65"/>
      <c r="G725" s="66"/>
      <c r="I725" s="67"/>
      <c r="J725" s="46"/>
      <c r="K725" s="60"/>
      <c r="L725" s="47"/>
    </row>
    <row r="726" spans="2:12" ht="9.75">
      <c r="B726" s="167"/>
      <c r="C726" s="167"/>
      <c r="D726" s="168"/>
      <c r="E726" s="65"/>
      <c r="F726" s="65"/>
      <c r="G726" s="66"/>
      <c r="I726" s="67"/>
      <c r="J726" s="46"/>
      <c r="K726" s="60"/>
      <c r="L726" s="47"/>
    </row>
    <row r="727" spans="2:12" ht="9.75">
      <c r="B727" s="167"/>
      <c r="C727" s="167"/>
      <c r="D727" s="168"/>
      <c r="E727" s="65"/>
      <c r="F727" s="65"/>
      <c r="G727" s="66"/>
      <c r="I727" s="67"/>
      <c r="J727" s="46"/>
      <c r="K727" s="60"/>
      <c r="L727" s="47"/>
    </row>
    <row r="728" spans="2:12" ht="9.75">
      <c r="B728" s="167"/>
      <c r="C728" s="167"/>
      <c r="D728" s="168"/>
      <c r="E728" s="65"/>
      <c r="F728" s="65"/>
      <c r="G728" s="66"/>
      <c r="I728" s="67"/>
      <c r="J728" s="46"/>
      <c r="K728" s="60"/>
      <c r="L728" s="47"/>
    </row>
    <row r="729" spans="2:12" ht="9.75">
      <c r="B729" s="167"/>
      <c r="C729" s="167"/>
      <c r="D729" s="168"/>
      <c r="E729" s="65"/>
      <c r="F729" s="65"/>
      <c r="G729" s="66"/>
      <c r="I729" s="67"/>
      <c r="J729" s="46"/>
      <c r="K729" s="60"/>
      <c r="L729" s="47"/>
    </row>
    <row r="730" spans="2:12" ht="9.75">
      <c r="B730" s="167"/>
      <c r="C730" s="167"/>
      <c r="D730" s="168"/>
      <c r="E730" s="65"/>
      <c r="F730" s="65"/>
      <c r="G730" s="66"/>
      <c r="I730" s="67"/>
      <c r="J730" s="46"/>
      <c r="K730" s="60"/>
      <c r="L730" s="47"/>
    </row>
    <row r="731" spans="2:12" ht="9.75">
      <c r="B731" s="167"/>
      <c r="C731" s="167"/>
      <c r="D731" s="168"/>
      <c r="E731" s="65"/>
      <c r="F731" s="65"/>
      <c r="G731" s="66"/>
      <c r="I731" s="67"/>
      <c r="J731" s="46"/>
      <c r="K731" s="60"/>
      <c r="L731" s="47"/>
    </row>
    <row r="732" spans="2:12" ht="9.75">
      <c r="B732" s="167"/>
      <c r="C732" s="167"/>
      <c r="D732" s="168"/>
      <c r="E732" s="65"/>
      <c r="F732" s="65"/>
      <c r="G732" s="66"/>
      <c r="I732" s="67"/>
      <c r="J732" s="46"/>
      <c r="K732" s="60"/>
      <c r="L732" s="47"/>
    </row>
    <row r="733" spans="2:12" ht="9.75">
      <c r="B733" s="167"/>
      <c r="C733" s="167"/>
      <c r="D733" s="168"/>
      <c r="E733" s="65"/>
      <c r="F733" s="65"/>
      <c r="G733" s="66"/>
      <c r="I733" s="67"/>
      <c r="J733" s="46"/>
      <c r="K733" s="60"/>
      <c r="L733" s="47"/>
    </row>
    <row r="734" spans="2:12" ht="9.75">
      <c r="B734" s="167"/>
      <c r="C734" s="167"/>
      <c r="D734" s="168"/>
      <c r="E734" s="65"/>
      <c r="F734" s="65"/>
      <c r="G734" s="66"/>
      <c r="I734" s="67"/>
      <c r="J734" s="46"/>
      <c r="K734" s="60"/>
      <c r="L734" s="47"/>
    </row>
    <row r="735" spans="2:12" ht="9.75">
      <c r="B735" s="167"/>
      <c r="C735" s="167"/>
      <c r="D735" s="168"/>
      <c r="E735" s="65"/>
      <c r="F735" s="65"/>
      <c r="G735" s="66"/>
      <c r="I735" s="67"/>
      <c r="J735" s="46"/>
      <c r="K735" s="60"/>
      <c r="L735" s="47"/>
    </row>
    <row r="736" spans="2:12" ht="9.75">
      <c r="B736" s="167"/>
      <c r="C736" s="167"/>
      <c r="D736" s="168"/>
      <c r="E736" s="65"/>
      <c r="F736" s="65"/>
      <c r="G736" s="66"/>
      <c r="I736" s="67"/>
      <c r="J736" s="46"/>
      <c r="K736" s="60"/>
      <c r="L736" s="47"/>
    </row>
    <row r="737" spans="2:12" ht="9.75">
      <c r="B737" s="167"/>
      <c r="C737" s="167"/>
      <c r="D737" s="168"/>
      <c r="E737" s="65"/>
      <c r="F737" s="65"/>
      <c r="G737" s="66"/>
      <c r="I737" s="67"/>
      <c r="J737" s="46"/>
      <c r="K737" s="60"/>
      <c r="L737" s="47"/>
    </row>
    <row r="738" spans="2:12" ht="9.75">
      <c r="B738" s="167"/>
      <c r="C738" s="167"/>
      <c r="D738" s="168"/>
      <c r="E738" s="65"/>
      <c r="F738" s="65"/>
      <c r="G738" s="66"/>
      <c r="I738" s="67"/>
      <c r="J738" s="46"/>
      <c r="K738" s="60"/>
      <c r="L738" s="47"/>
    </row>
    <row r="739" spans="2:12" ht="9.75">
      <c r="B739" s="167"/>
      <c r="C739" s="167"/>
      <c r="D739" s="168"/>
      <c r="E739" s="65"/>
      <c r="F739" s="65"/>
      <c r="G739" s="66"/>
      <c r="I739" s="67"/>
      <c r="J739" s="46"/>
      <c r="K739" s="60"/>
      <c r="L739" s="47"/>
    </row>
    <row r="740" spans="2:12" ht="9.75">
      <c r="B740" s="167"/>
      <c r="C740" s="167"/>
      <c r="D740" s="168"/>
      <c r="E740" s="65"/>
      <c r="F740" s="65"/>
      <c r="G740" s="66"/>
      <c r="I740" s="67"/>
      <c r="J740" s="46"/>
      <c r="K740" s="60"/>
      <c r="L740" s="47"/>
    </row>
    <row r="741" spans="2:12" ht="9.75">
      <c r="B741" s="167"/>
      <c r="C741" s="167"/>
      <c r="D741" s="168"/>
      <c r="E741" s="65"/>
      <c r="F741" s="65"/>
      <c r="G741" s="66"/>
      <c r="I741" s="67"/>
      <c r="J741" s="46"/>
      <c r="K741" s="60"/>
      <c r="L741" s="47"/>
    </row>
    <row r="742" spans="2:12" ht="9.75">
      <c r="B742" s="167"/>
      <c r="C742" s="167"/>
      <c r="D742" s="168"/>
      <c r="E742" s="65"/>
      <c r="F742" s="65"/>
      <c r="G742" s="66"/>
      <c r="I742" s="67"/>
      <c r="J742" s="46"/>
      <c r="K742" s="60"/>
      <c r="L742" s="47"/>
    </row>
    <row r="743" spans="2:12" ht="9.75">
      <c r="B743" s="167"/>
      <c r="C743" s="167"/>
      <c r="D743" s="168"/>
      <c r="E743" s="65"/>
      <c r="F743" s="65"/>
      <c r="G743" s="66"/>
      <c r="I743" s="67"/>
      <c r="J743" s="46"/>
      <c r="K743" s="60"/>
      <c r="L743" s="47"/>
    </row>
    <row r="744" spans="2:12" ht="9.75">
      <c r="B744" s="167"/>
      <c r="C744" s="167"/>
      <c r="D744" s="168"/>
      <c r="E744" s="65"/>
      <c r="F744" s="65"/>
      <c r="G744" s="66"/>
      <c r="I744" s="67"/>
      <c r="J744" s="46"/>
      <c r="K744" s="60"/>
      <c r="L744" s="47"/>
    </row>
    <row r="745" spans="2:12" ht="9.75">
      <c r="B745" s="167"/>
      <c r="C745" s="167"/>
      <c r="D745" s="168"/>
      <c r="E745" s="65"/>
      <c r="F745" s="65"/>
      <c r="G745" s="66"/>
      <c r="I745" s="67"/>
      <c r="J745" s="46"/>
      <c r="K745" s="60"/>
      <c r="L745" s="47"/>
    </row>
    <row r="746" spans="2:12" ht="9.75">
      <c r="B746" s="167"/>
      <c r="C746" s="167"/>
      <c r="D746" s="168"/>
      <c r="E746" s="65"/>
      <c r="F746" s="65"/>
      <c r="G746" s="66"/>
      <c r="I746" s="67"/>
      <c r="J746" s="46"/>
      <c r="K746" s="60"/>
      <c r="L746" s="47"/>
    </row>
    <row r="747" spans="2:12" ht="9.75">
      <c r="B747" s="167"/>
      <c r="C747" s="167"/>
      <c r="D747" s="168"/>
      <c r="E747" s="65"/>
      <c r="F747" s="65"/>
      <c r="G747" s="66"/>
      <c r="I747" s="67"/>
      <c r="J747" s="46"/>
      <c r="K747" s="60"/>
      <c r="L747" s="47"/>
    </row>
    <row r="748" spans="2:12" ht="9.75">
      <c r="B748" s="167"/>
      <c r="C748" s="167"/>
      <c r="D748" s="168"/>
      <c r="E748" s="65"/>
      <c r="F748" s="65"/>
      <c r="G748" s="66"/>
      <c r="I748" s="67"/>
      <c r="J748" s="46"/>
      <c r="K748" s="60"/>
      <c r="L748" s="47"/>
    </row>
    <row r="749" spans="2:12" ht="9.75">
      <c r="B749" s="167"/>
      <c r="C749" s="167"/>
      <c r="D749" s="168"/>
      <c r="E749" s="65"/>
      <c r="F749" s="65"/>
      <c r="G749" s="66"/>
      <c r="I749" s="67"/>
      <c r="J749" s="46"/>
      <c r="K749" s="60"/>
      <c r="L749" s="47"/>
    </row>
    <row r="750" spans="2:12" ht="9.75">
      <c r="B750" s="167"/>
      <c r="C750" s="167"/>
      <c r="D750" s="168"/>
      <c r="E750" s="65"/>
      <c r="F750" s="65"/>
      <c r="G750" s="66"/>
      <c r="I750" s="67"/>
      <c r="J750" s="46"/>
      <c r="K750" s="60"/>
      <c r="L750" s="47"/>
    </row>
    <row r="751" spans="2:12" ht="9.75">
      <c r="B751" s="167"/>
      <c r="C751" s="167"/>
      <c r="D751" s="168"/>
      <c r="E751" s="65"/>
      <c r="F751" s="65"/>
      <c r="G751" s="66"/>
      <c r="I751" s="67"/>
      <c r="J751" s="46"/>
      <c r="K751" s="60"/>
      <c r="L751" s="47"/>
    </row>
    <row r="752" spans="2:12" ht="9.75">
      <c r="B752" s="167"/>
      <c r="C752" s="167"/>
      <c r="D752" s="168"/>
      <c r="E752" s="65"/>
      <c r="F752" s="65"/>
      <c r="G752" s="66"/>
      <c r="I752" s="67"/>
      <c r="J752" s="46"/>
      <c r="K752" s="60"/>
      <c r="L752" s="47"/>
    </row>
    <row r="753" spans="2:12" ht="9.75">
      <c r="B753" s="167"/>
      <c r="C753" s="167"/>
      <c r="D753" s="168"/>
      <c r="E753" s="65"/>
      <c r="F753" s="65"/>
      <c r="G753" s="66"/>
      <c r="I753" s="67"/>
      <c r="J753" s="46"/>
      <c r="K753" s="60"/>
      <c r="L753" s="47"/>
    </row>
    <row r="754" spans="2:12" ht="9.75">
      <c r="B754" s="167"/>
      <c r="C754" s="167"/>
      <c r="D754" s="168"/>
      <c r="E754" s="65"/>
      <c r="F754" s="65"/>
      <c r="G754" s="66"/>
      <c r="I754" s="67"/>
      <c r="J754" s="46"/>
      <c r="K754" s="60"/>
      <c r="L754" s="47"/>
    </row>
    <row r="755" spans="2:12" ht="9.75">
      <c r="B755" s="167"/>
      <c r="C755" s="167"/>
      <c r="D755" s="168"/>
      <c r="E755" s="65"/>
      <c r="F755" s="65"/>
      <c r="G755" s="66"/>
      <c r="I755" s="67"/>
      <c r="J755" s="46"/>
      <c r="K755" s="60"/>
      <c r="L755" s="47"/>
    </row>
    <row r="756" spans="2:12" ht="9.75">
      <c r="B756" s="167"/>
      <c r="C756" s="167"/>
      <c r="D756" s="168"/>
      <c r="E756" s="65"/>
      <c r="F756" s="65"/>
      <c r="G756" s="66"/>
      <c r="I756" s="67"/>
      <c r="J756" s="46"/>
      <c r="K756" s="60"/>
      <c r="L756" s="47"/>
    </row>
    <row r="757" spans="2:12" ht="9.75">
      <c r="B757" s="167"/>
      <c r="C757" s="167"/>
      <c r="D757" s="168"/>
      <c r="E757" s="65"/>
      <c r="F757" s="65"/>
      <c r="G757" s="66"/>
      <c r="I757" s="67"/>
      <c r="J757" s="46"/>
      <c r="K757" s="60"/>
      <c r="L757" s="47"/>
    </row>
    <row r="758" spans="2:12" ht="9.75">
      <c r="B758" s="167"/>
      <c r="C758" s="167"/>
      <c r="D758" s="168"/>
      <c r="E758" s="65"/>
      <c r="F758" s="65"/>
      <c r="G758" s="66"/>
      <c r="I758" s="67"/>
      <c r="J758" s="46"/>
      <c r="K758" s="60"/>
      <c r="L758" s="47"/>
    </row>
    <row r="759" spans="2:12" ht="9.75">
      <c r="B759" s="167"/>
      <c r="C759" s="167"/>
      <c r="D759" s="168"/>
      <c r="E759" s="65"/>
      <c r="F759" s="65"/>
      <c r="G759" s="66"/>
      <c r="I759" s="67"/>
      <c r="J759" s="46"/>
      <c r="K759" s="60"/>
      <c r="L759" s="47"/>
    </row>
    <row r="760" spans="2:12" ht="9.75">
      <c r="B760" s="167"/>
      <c r="C760" s="167"/>
      <c r="D760" s="168"/>
      <c r="E760" s="65"/>
      <c r="F760" s="65"/>
      <c r="G760" s="66"/>
      <c r="I760" s="67"/>
      <c r="J760" s="46"/>
      <c r="K760" s="60"/>
      <c r="L760" s="47"/>
    </row>
    <row r="761" spans="2:12" ht="9.75">
      <c r="B761" s="167"/>
      <c r="C761" s="167"/>
      <c r="D761" s="168"/>
      <c r="E761" s="65"/>
      <c r="F761" s="65"/>
      <c r="G761" s="66"/>
      <c r="I761" s="67"/>
      <c r="J761" s="46"/>
      <c r="K761" s="60"/>
      <c r="L761" s="47"/>
    </row>
    <row r="762" spans="2:12" ht="9.75">
      <c r="B762" s="167"/>
      <c r="C762" s="167"/>
      <c r="D762" s="168"/>
      <c r="E762" s="65"/>
      <c r="F762" s="65"/>
      <c r="G762" s="66"/>
      <c r="I762" s="67"/>
      <c r="J762" s="46"/>
      <c r="K762" s="60"/>
      <c r="L762" s="47"/>
    </row>
    <row r="763" spans="2:12" ht="9.75">
      <c r="B763" s="167"/>
      <c r="C763" s="167"/>
      <c r="D763" s="168"/>
      <c r="E763" s="65"/>
      <c r="F763" s="65"/>
      <c r="G763" s="66"/>
      <c r="I763" s="67"/>
      <c r="J763" s="46"/>
      <c r="K763" s="60"/>
      <c r="L763" s="47"/>
    </row>
    <row r="764" spans="2:12" ht="9.75">
      <c r="B764" s="167"/>
      <c r="C764" s="167"/>
      <c r="D764" s="168"/>
      <c r="E764" s="65"/>
      <c r="F764" s="65"/>
      <c r="G764" s="66"/>
      <c r="I764" s="67"/>
      <c r="J764" s="46"/>
      <c r="K764" s="60"/>
      <c r="L764" s="47"/>
    </row>
    <row r="765" spans="2:12" ht="9.75">
      <c r="B765" s="167"/>
      <c r="C765" s="167"/>
      <c r="D765" s="168"/>
      <c r="E765" s="65"/>
      <c r="F765" s="65"/>
      <c r="G765" s="66"/>
      <c r="I765" s="67"/>
      <c r="J765" s="46"/>
      <c r="K765" s="60"/>
      <c r="L765" s="47"/>
    </row>
    <row r="766" spans="2:12" ht="9.75">
      <c r="B766" s="167"/>
      <c r="C766" s="167"/>
      <c r="D766" s="168"/>
      <c r="E766" s="65"/>
      <c r="F766" s="65"/>
      <c r="G766" s="66"/>
      <c r="I766" s="67"/>
      <c r="J766" s="46"/>
      <c r="K766" s="60"/>
      <c r="L766" s="47"/>
    </row>
    <row r="767" spans="2:12" ht="9.75">
      <c r="B767" s="167"/>
      <c r="C767" s="167"/>
      <c r="D767" s="168"/>
      <c r="E767" s="65"/>
      <c r="F767" s="65"/>
      <c r="G767" s="66"/>
      <c r="I767" s="67"/>
      <c r="J767" s="46"/>
      <c r="K767" s="60"/>
      <c r="L767" s="47"/>
    </row>
    <row r="768" spans="2:12" ht="9.75">
      <c r="B768" s="167"/>
      <c r="C768" s="167"/>
      <c r="D768" s="168"/>
      <c r="E768" s="65"/>
      <c r="F768" s="65"/>
      <c r="G768" s="66"/>
      <c r="I768" s="67"/>
      <c r="J768" s="46"/>
      <c r="K768" s="60"/>
      <c r="L768" s="47"/>
    </row>
    <row r="769" spans="2:12" ht="9.75">
      <c r="B769" s="167"/>
      <c r="C769" s="167"/>
      <c r="D769" s="168"/>
      <c r="E769" s="65"/>
      <c r="F769" s="65"/>
      <c r="G769" s="66"/>
      <c r="I769" s="67"/>
      <c r="J769" s="46"/>
      <c r="K769" s="60"/>
      <c r="L769" s="47"/>
    </row>
    <row r="770" spans="2:12" ht="9.75">
      <c r="B770" s="167"/>
      <c r="C770" s="167"/>
      <c r="D770" s="168"/>
      <c r="E770" s="65"/>
      <c r="F770" s="65"/>
      <c r="G770" s="66"/>
      <c r="I770" s="67"/>
      <c r="J770" s="46"/>
      <c r="K770" s="60"/>
      <c r="L770" s="47"/>
    </row>
    <row r="771" spans="2:12" ht="9.75">
      <c r="B771" s="167"/>
      <c r="C771" s="167"/>
      <c r="D771" s="168"/>
      <c r="E771" s="65"/>
      <c r="F771" s="65"/>
      <c r="G771" s="66"/>
      <c r="I771" s="67"/>
      <c r="J771" s="46"/>
      <c r="K771" s="60"/>
      <c r="L771" s="47"/>
    </row>
    <row r="772" spans="2:12" ht="9.75">
      <c r="B772" s="167"/>
      <c r="C772" s="167"/>
      <c r="D772" s="168"/>
      <c r="E772" s="65"/>
      <c r="F772" s="65"/>
      <c r="G772" s="66"/>
      <c r="I772" s="67"/>
      <c r="J772" s="46"/>
      <c r="K772" s="60"/>
      <c r="L772" s="47"/>
    </row>
    <row r="773" spans="2:12" ht="9.75">
      <c r="B773" s="167"/>
      <c r="C773" s="167"/>
      <c r="D773" s="168"/>
      <c r="E773" s="65"/>
      <c r="F773" s="65"/>
      <c r="G773" s="66"/>
      <c r="I773" s="67"/>
      <c r="J773" s="46"/>
      <c r="K773" s="60"/>
      <c r="L773" s="47"/>
    </row>
    <row r="774" spans="2:12" ht="9.75">
      <c r="B774" s="167"/>
      <c r="C774" s="167"/>
      <c r="D774" s="168"/>
      <c r="E774" s="65"/>
      <c r="F774" s="65"/>
      <c r="G774" s="66"/>
      <c r="I774" s="67"/>
      <c r="J774" s="46"/>
      <c r="K774" s="60"/>
      <c r="L774" s="47"/>
    </row>
    <row r="775" spans="2:12" ht="9.75">
      <c r="B775" s="167"/>
      <c r="C775" s="167"/>
      <c r="D775" s="168"/>
      <c r="E775" s="65"/>
      <c r="F775" s="65"/>
      <c r="G775" s="66"/>
      <c r="I775" s="67"/>
      <c r="J775" s="46"/>
      <c r="K775" s="60"/>
      <c r="L775" s="47"/>
    </row>
    <row r="776" spans="2:12" ht="9.75">
      <c r="B776" s="167"/>
      <c r="C776" s="167"/>
      <c r="D776" s="168"/>
      <c r="E776" s="65"/>
      <c r="F776" s="65"/>
      <c r="G776" s="66"/>
      <c r="I776" s="67"/>
      <c r="J776" s="46"/>
      <c r="K776" s="60"/>
      <c r="L776" s="47"/>
    </row>
    <row r="777" spans="2:12" ht="9.75">
      <c r="B777" s="167"/>
      <c r="C777" s="167"/>
      <c r="D777" s="168"/>
      <c r="E777" s="65"/>
      <c r="F777" s="65"/>
      <c r="G777" s="66"/>
      <c r="I777" s="67"/>
      <c r="J777" s="46"/>
      <c r="K777" s="60"/>
      <c r="L777" s="47"/>
    </row>
    <row r="778" spans="2:12" ht="9.75">
      <c r="B778" s="167"/>
      <c r="C778" s="167"/>
      <c r="D778" s="168"/>
      <c r="E778" s="65"/>
      <c r="F778" s="65"/>
      <c r="G778" s="66"/>
      <c r="I778" s="67"/>
      <c r="J778" s="46"/>
      <c r="K778" s="60"/>
      <c r="L778" s="47"/>
    </row>
    <row r="779" spans="2:12" ht="9.75">
      <c r="B779" s="167"/>
      <c r="C779" s="167"/>
      <c r="D779" s="168"/>
      <c r="E779" s="65"/>
      <c r="F779" s="65"/>
      <c r="G779" s="66"/>
      <c r="I779" s="67"/>
      <c r="J779" s="46"/>
      <c r="K779" s="60"/>
      <c r="L779" s="47"/>
    </row>
    <row r="780" spans="2:12" ht="9.75">
      <c r="B780" s="167"/>
      <c r="C780" s="167"/>
      <c r="D780" s="168"/>
      <c r="E780" s="65"/>
      <c r="F780" s="65"/>
      <c r="G780" s="66"/>
      <c r="I780" s="67"/>
      <c r="J780" s="46"/>
      <c r="K780" s="60"/>
      <c r="L780" s="47"/>
    </row>
    <row r="781" spans="2:12" ht="9.75">
      <c r="B781" s="167"/>
      <c r="C781" s="167"/>
      <c r="D781" s="168"/>
      <c r="E781" s="65"/>
      <c r="F781" s="65"/>
      <c r="G781" s="66"/>
      <c r="I781" s="67"/>
      <c r="J781" s="46"/>
      <c r="K781" s="60"/>
      <c r="L781" s="47"/>
    </row>
    <row r="782" spans="2:12" ht="9.75">
      <c r="B782" s="167"/>
      <c r="C782" s="167"/>
      <c r="D782" s="168"/>
      <c r="E782" s="65"/>
      <c r="F782" s="65"/>
      <c r="G782" s="66"/>
      <c r="I782" s="67"/>
      <c r="J782" s="46"/>
      <c r="K782" s="60"/>
      <c r="L782" s="47"/>
    </row>
    <row r="783" spans="2:12" ht="9.75">
      <c r="B783" s="167"/>
      <c r="C783" s="167"/>
      <c r="D783" s="168"/>
      <c r="E783" s="65"/>
      <c r="F783" s="65"/>
      <c r="G783" s="66"/>
      <c r="I783" s="67"/>
      <c r="J783" s="46"/>
      <c r="K783" s="60"/>
      <c r="L783" s="47"/>
    </row>
    <row r="784" spans="2:12" ht="9.75">
      <c r="B784" s="167"/>
      <c r="C784" s="167"/>
      <c r="D784" s="168"/>
      <c r="E784" s="65"/>
      <c r="F784" s="65"/>
      <c r="G784" s="66"/>
      <c r="I784" s="67"/>
      <c r="J784" s="46"/>
      <c r="K784" s="60"/>
      <c r="L784" s="47"/>
    </row>
    <row r="785" spans="2:12" ht="9.75">
      <c r="B785" s="167"/>
      <c r="C785" s="167"/>
      <c r="D785" s="168"/>
      <c r="E785" s="65"/>
      <c r="F785" s="65"/>
      <c r="G785" s="66"/>
      <c r="I785" s="67"/>
      <c r="J785" s="46"/>
      <c r="K785" s="60"/>
      <c r="L785" s="47"/>
    </row>
    <row r="786" spans="2:12" ht="9.75">
      <c r="B786" s="167"/>
      <c r="C786" s="167"/>
      <c r="D786" s="168"/>
      <c r="E786" s="65"/>
      <c r="F786" s="65"/>
      <c r="G786" s="66"/>
      <c r="I786" s="67"/>
      <c r="J786" s="46"/>
      <c r="K786" s="60"/>
      <c r="L786" s="47"/>
    </row>
    <row r="787" spans="2:12" ht="9.75">
      <c r="B787" s="167"/>
      <c r="C787" s="167"/>
      <c r="D787" s="168"/>
      <c r="E787" s="65"/>
      <c r="F787" s="65"/>
      <c r="G787" s="66"/>
      <c r="I787" s="67"/>
      <c r="J787" s="46"/>
      <c r="K787" s="60"/>
      <c r="L787" s="47"/>
    </row>
    <row r="788" spans="2:12" ht="9.75">
      <c r="B788" s="167"/>
      <c r="C788" s="167"/>
      <c r="D788" s="168"/>
      <c r="E788" s="65"/>
      <c r="F788" s="65"/>
      <c r="G788" s="66"/>
      <c r="I788" s="67"/>
      <c r="J788" s="46"/>
      <c r="K788" s="60"/>
      <c r="L788" s="47"/>
    </row>
    <row r="789" spans="2:12" ht="9.75">
      <c r="B789" s="167"/>
      <c r="C789" s="167"/>
      <c r="D789" s="168"/>
      <c r="E789" s="65"/>
      <c r="F789" s="65"/>
      <c r="G789" s="66"/>
      <c r="I789" s="67"/>
      <c r="J789" s="46"/>
      <c r="K789" s="60"/>
      <c r="L789" s="47"/>
    </row>
    <row r="790" spans="2:12" ht="9.75">
      <c r="B790" s="167"/>
      <c r="C790" s="167"/>
      <c r="D790" s="168"/>
      <c r="E790" s="65"/>
      <c r="F790" s="65"/>
      <c r="G790" s="66"/>
      <c r="I790" s="67"/>
      <c r="J790" s="46"/>
      <c r="K790" s="60"/>
      <c r="L790" s="47"/>
    </row>
    <row r="791" spans="2:12" ht="9.75">
      <c r="B791" s="167"/>
      <c r="C791" s="167"/>
      <c r="D791" s="168"/>
      <c r="E791" s="65"/>
      <c r="F791" s="65"/>
      <c r="G791" s="66"/>
      <c r="I791" s="67"/>
      <c r="J791" s="46"/>
      <c r="K791" s="60"/>
      <c r="L791" s="47"/>
    </row>
    <row r="792" spans="2:12" ht="9.75">
      <c r="B792" s="167"/>
      <c r="C792" s="167"/>
      <c r="D792" s="168"/>
      <c r="E792" s="65"/>
      <c r="F792" s="65"/>
      <c r="G792" s="66"/>
      <c r="I792" s="67"/>
      <c r="J792" s="46"/>
      <c r="K792" s="60"/>
      <c r="L792" s="47"/>
    </row>
    <row r="793" spans="2:12" ht="9.75">
      <c r="B793" s="167"/>
      <c r="C793" s="167"/>
      <c r="D793" s="168"/>
      <c r="E793" s="65"/>
      <c r="F793" s="65"/>
      <c r="G793" s="66"/>
      <c r="I793" s="67"/>
      <c r="J793" s="46"/>
      <c r="K793" s="60"/>
      <c r="L793" s="47"/>
    </row>
    <row r="794" spans="2:12" ht="9.75">
      <c r="B794" s="167"/>
      <c r="C794" s="167"/>
      <c r="D794" s="168"/>
      <c r="E794" s="65"/>
      <c r="F794" s="65"/>
      <c r="G794" s="66"/>
      <c r="I794" s="67"/>
      <c r="J794" s="46"/>
      <c r="K794" s="60"/>
      <c r="L794" s="47"/>
    </row>
    <row r="795" spans="2:12" ht="9.75">
      <c r="B795" s="167"/>
      <c r="C795" s="167"/>
      <c r="D795" s="168"/>
      <c r="E795" s="65"/>
      <c r="F795" s="65"/>
      <c r="G795" s="66"/>
      <c r="I795" s="67"/>
      <c r="J795" s="46"/>
      <c r="K795" s="60"/>
      <c r="L795" s="47"/>
    </row>
    <row r="796" spans="2:12" ht="9.75">
      <c r="B796" s="167"/>
      <c r="C796" s="167"/>
      <c r="D796" s="168"/>
      <c r="E796" s="65"/>
      <c r="F796" s="65"/>
      <c r="G796" s="66"/>
      <c r="I796" s="67"/>
      <c r="J796" s="46"/>
      <c r="K796" s="60"/>
      <c r="L796" s="47"/>
    </row>
    <row r="797" spans="2:12" ht="9.75">
      <c r="B797" s="167"/>
      <c r="C797" s="167"/>
      <c r="D797" s="168"/>
      <c r="E797" s="65"/>
      <c r="F797" s="65"/>
      <c r="G797" s="66"/>
      <c r="I797" s="67"/>
      <c r="J797" s="46"/>
      <c r="K797" s="60"/>
      <c r="L797" s="47"/>
    </row>
    <row r="798" spans="2:12" ht="9.75">
      <c r="B798" s="167"/>
      <c r="C798" s="167"/>
      <c r="D798" s="168"/>
      <c r="E798" s="65"/>
      <c r="F798" s="65"/>
      <c r="G798" s="66"/>
      <c r="I798" s="67"/>
      <c r="J798" s="46"/>
      <c r="K798" s="60"/>
      <c r="L798" s="47"/>
    </row>
    <row r="799" spans="2:12" ht="9.75">
      <c r="B799" s="167"/>
      <c r="C799" s="167"/>
      <c r="D799" s="168"/>
      <c r="E799" s="65"/>
      <c r="F799" s="65"/>
      <c r="G799" s="66"/>
      <c r="I799" s="67"/>
      <c r="J799" s="46"/>
      <c r="K799" s="60"/>
      <c r="L799" s="47"/>
    </row>
    <row r="800" spans="2:12" ht="9.75">
      <c r="B800" s="167"/>
      <c r="C800" s="167"/>
      <c r="D800" s="168"/>
      <c r="E800" s="65"/>
      <c r="F800" s="65"/>
      <c r="G800" s="66"/>
      <c r="I800" s="67"/>
      <c r="J800" s="46"/>
      <c r="K800" s="60"/>
      <c r="L800" s="47"/>
    </row>
    <row r="801" spans="2:12" ht="9.75">
      <c r="B801" s="167"/>
      <c r="C801" s="167"/>
      <c r="D801" s="168"/>
      <c r="E801" s="65"/>
      <c r="F801" s="65"/>
      <c r="G801" s="66"/>
      <c r="I801" s="67"/>
      <c r="J801" s="46"/>
      <c r="K801" s="60"/>
      <c r="L801" s="47"/>
    </row>
    <row r="802" spans="2:12" ht="9.75">
      <c r="B802" s="167"/>
      <c r="C802" s="167"/>
      <c r="D802" s="168"/>
      <c r="E802" s="65"/>
      <c r="F802" s="65"/>
      <c r="G802" s="66"/>
      <c r="I802" s="67"/>
      <c r="J802" s="46"/>
      <c r="K802" s="60"/>
      <c r="L802" s="47"/>
    </row>
    <row r="803" spans="2:12" ht="9.75">
      <c r="B803" s="167"/>
      <c r="C803" s="167"/>
      <c r="D803" s="168"/>
      <c r="E803" s="65"/>
      <c r="F803" s="65"/>
      <c r="G803" s="66"/>
      <c r="I803" s="67"/>
      <c r="J803" s="46"/>
      <c r="K803" s="60"/>
      <c r="L803" s="47"/>
    </row>
    <row r="804" spans="2:12" ht="9.75">
      <c r="B804" s="167"/>
      <c r="C804" s="167"/>
      <c r="D804" s="168"/>
      <c r="E804" s="65"/>
      <c r="F804" s="65"/>
      <c r="G804" s="66"/>
      <c r="I804" s="67"/>
      <c r="J804" s="46"/>
      <c r="K804" s="60"/>
      <c r="L804" s="47"/>
    </row>
    <row r="805" spans="2:12" ht="9.75">
      <c r="B805" s="167"/>
      <c r="C805" s="167"/>
      <c r="D805" s="168"/>
      <c r="E805" s="65"/>
      <c r="F805" s="65"/>
      <c r="G805" s="66"/>
      <c r="I805" s="67"/>
      <c r="J805" s="46"/>
      <c r="K805" s="60"/>
      <c r="L805" s="47"/>
    </row>
    <row r="806" spans="2:12" ht="9.75">
      <c r="B806" s="167"/>
      <c r="C806" s="167"/>
      <c r="D806" s="168"/>
      <c r="E806" s="65"/>
      <c r="F806" s="65"/>
      <c r="G806" s="66"/>
      <c r="I806" s="67"/>
      <c r="J806" s="46"/>
      <c r="K806" s="60"/>
      <c r="L806" s="47"/>
    </row>
    <row r="807" spans="2:12" ht="9.75">
      <c r="B807" s="167"/>
      <c r="C807" s="167"/>
      <c r="D807" s="168"/>
      <c r="E807" s="65"/>
      <c r="F807" s="65"/>
      <c r="G807" s="66"/>
      <c r="I807" s="67"/>
      <c r="J807" s="46"/>
      <c r="K807" s="60"/>
      <c r="L807" s="47"/>
    </row>
    <row r="808" spans="2:12" ht="9.75">
      <c r="B808" s="167"/>
      <c r="C808" s="167"/>
      <c r="D808" s="168"/>
      <c r="E808" s="65"/>
      <c r="F808" s="65"/>
      <c r="G808" s="66"/>
      <c r="I808" s="67"/>
      <c r="J808" s="46"/>
      <c r="K808" s="60"/>
      <c r="L808" s="47"/>
    </row>
    <row r="809" spans="2:12" ht="9.75">
      <c r="B809" s="167"/>
      <c r="C809" s="167"/>
      <c r="D809" s="168"/>
      <c r="E809" s="65"/>
      <c r="F809" s="65"/>
      <c r="G809" s="66"/>
      <c r="I809" s="67"/>
      <c r="J809" s="46"/>
      <c r="K809" s="60"/>
      <c r="L809" s="47"/>
    </row>
    <row r="810" spans="2:12" ht="9.75">
      <c r="B810" s="167"/>
      <c r="C810" s="167"/>
      <c r="D810" s="168"/>
      <c r="E810" s="65"/>
      <c r="F810" s="65"/>
      <c r="G810" s="66"/>
      <c r="I810" s="67"/>
      <c r="J810" s="46"/>
      <c r="K810" s="60"/>
      <c r="L810" s="47"/>
    </row>
    <row r="811" spans="2:12" ht="9.75">
      <c r="B811" s="167"/>
      <c r="C811" s="167"/>
      <c r="D811" s="168"/>
      <c r="E811" s="65"/>
      <c r="F811" s="65"/>
      <c r="G811" s="66"/>
      <c r="I811" s="67"/>
      <c r="J811" s="46"/>
      <c r="K811" s="60"/>
      <c r="L811" s="47"/>
    </row>
    <row r="812" spans="2:12" ht="9.75">
      <c r="B812" s="167"/>
      <c r="C812" s="167"/>
      <c r="D812" s="168"/>
      <c r="E812" s="65"/>
      <c r="F812" s="65"/>
      <c r="G812" s="66"/>
      <c r="I812" s="67"/>
      <c r="J812" s="46"/>
      <c r="K812" s="60"/>
      <c r="L812" s="47"/>
    </row>
    <row r="813" spans="2:12" ht="9.75">
      <c r="B813" s="167"/>
      <c r="C813" s="167"/>
      <c r="D813" s="168"/>
      <c r="E813" s="65"/>
      <c r="F813" s="65"/>
      <c r="G813" s="66"/>
      <c r="I813" s="67"/>
      <c r="J813" s="46"/>
      <c r="K813" s="60"/>
      <c r="L813" s="47"/>
    </row>
    <row r="814" spans="2:12" ht="9.75">
      <c r="B814" s="167"/>
      <c r="C814" s="167"/>
      <c r="D814" s="168"/>
      <c r="E814" s="65"/>
      <c r="F814" s="65"/>
      <c r="G814" s="66"/>
      <c r="I814" s="67"/>
      <c r="J814" s="46"/>
      <c r="K814" s="60"/>
      <c r="L814" s="47"/>
    </row>
    <row r="815" spans="2:12" ht="9.75">
      <c r="B815" s="167"/>
      <c r="C815" s="167"/>
      <c r="D815" s="168"/>
      <c r="E815" s="65"/>
      <c r="F815" s="65"/>
      <c r="G815" s="66"/>
      <c r="I815" s="67"/>
      <c r="J815" s="46"/>
      <c r="K815" s="60"/>
      <c r="L815" s="47"/>
    </row>
    <row r="816" spans="2:12" ht="9.75">
      <c r="B816" s="167"/>
      <c r="C816" s="167"/>
      <c r="D816" s="168"/>
      <c r="E816" s="65"/>
      <c r="F816" s="65"/>
      <c r="G816" s="66"/>
      <c r="I816" s="67"/>
      <c r="J816" s="46"/>
      <c r="K816" s="60"/>
      <c r="L816" s="47"/>
    </row>
    <row r="817" spans="2:12" ht="9.75">
      <c r="B817" s="167"/>
      <c r="C817" s="167"/>
      <c r="D817" s="168"/>
      <c r="E817" s="65"/>
      <c r="F817" s="65"/>
      <c r="G817" s="66"/>
      <c r="I817" s="67"/>
      <c r="J817" s="46"/>
      <c r="K817" s="60"/>
      <c r="L817" s="47"/>
    </row>
    <row r="818" spans="2:12" ht="9.75">
      <c r="B818" s="167"/>
      <c r="C818" s="167"/>
      <c r="D818" s="168"/>
      <c r="E818" s="65"/>
      <c r="F818" s="65"/>
      <c r="G818" s="66"/>
      <c r="I818" s="67"/>
      <c r="J818" s="46"/>
      <c r="K818" s="60"/>
      <c r="L818" s="47"/>
    </row>
    <row r="819" spans="2:12" ht="9.75">
      <c r="B819" s="167"/>
      <c r="C819" s="167"/>
      <c r="D819" s="168"/>
      <c r="E819" s="65"/>
      <c r="F819" s="65"/>
      <c r="G819" s="66"/>
      <c r="I819" s="67"/>
      <c r="J819" s="46"/>
      <c r="K819" s="60"/>
      <c r="L819" s="47"/>
    </row>
    <row r="820" spans="2:12" ht="9.75">
      <c r="B820" s="167"/>
      <c r="C820" s="167"/>
      <c r="D820" s="168"/>
      <c r="E820" s="65"/>
      <c r="F820" s="65"/>
      <c r="G820" s="66"/>
      <c r="I820" s="67"/>
      <c r="J820" s="46"/>
      <c r="K820" s="60"/>
      <c r="L820" s="47"/>
    </row>
    <row r="821" spans="2:12" ht="9.75">
      <c r="B821" s="167"/>
      <c r="C821" s="167"/>
      <c r="D821" s="168"/>
      <c r="E821" s="65"/>
      <c r="F821" s="65"/>
      <c r="G821" s="66"/>
      <c r="I821" s="67"/>
      <c r="J821" s="46"/>
      <c r="K821" s="60"/>
      <c r="L821" s="47"/>
    </row>
    <row r="822" spans="2:12" ht="9.75">
      <c r="B822" s="167"/>
      <c r="C822" s="167"/>
      <c r="D822" s="168"/>
      <c r="E822" s="65"/>
      <c r="F822" s="65"/>
      <c r="G822" s="66"/>
      <c r="I822" s="67"/>
      <c r="J822" s="46"/>
      <c r="K822" s="60"/>
      <c r="L822" s="47"/>
    </row>
    <row r="823" spans="2:12" ht="9.75">
      <c r="B823" s="167"/>
      <c r="C823" s="167"/>
      <c r="D823" s="168"/>
      <c r="E823" s="65"/>
      <c r="F823" s="65"/>
      <c r="G823" s="66"/>
      <c r="I823" s="67"/>
      <c r="J823" s="46"/>
      <c r="K823" s="60"/>
      <c r="L823" s="47"/>
    </row>
    <row r="824" spans="2:12" ht="9.75">
      <c r="B824" s="167"/>
      <c r="C824" s="167"/>
      <c r="D824" s="168"/>
      <c r="E824" s="65"/>
      <c r="F824" s="65"/>
      <c r="G824" s="66"/>
      <c r="I824" s="67"/>
      <c r="J824" s="46"/>
      <c r="K824" s="60"/>
      <c r="L824" s="47"/>
    </row>
    <row r="825" spans="2:12" ht="9.75">
      <c r="B825" s="167"/>
      <c r="C825" s="167"/>
      <c r="D825" s="168"/>
      <c r="E825" s="65"/>
      <c r="F825" s="65"/>
      <c r="G825" s="66"/>
      <c r="I825" s="67"/>
      <c r="J825" s="46"/>
      <c r="K825" s="60"/>
      <c r="L825" s="47"/>
    </row>
    <row r="826" spans="2:12" ht="9.75">
      <c r="B826" s="167"/>
      <c r="C826" s="167"/>
      <c r="D826" s="168"/>
      <c r="E826" s="65"/>
      <c r="F826" s="65"/>
      <c r="G826" s="66"/>
      <c r="I826" s="67"/>
      <c r="J826" s="46"/>
      <c r="K826" s="60"/>
      <c r="L826" s="47"/>
    </row>
    <row r="827" spans="2:12" ht="9.75">
      <c r="B827" s="167"/>
      <c r="C827" s="167"/>
      <c r="D827" s="168"/>
      <c r="E827" s="65"/>
      <c r="F827" s="65"/>
      <c r="G827" s="66"/>
      <c r="I827" s="67"/>
      <c r="J827" s="46"/>
      <c r="K827" s="60"/>
      <c r="L827" s="47"/>
    </row>
    <row r="828" spans="2:12" ht="9.75">
      <c r="B828" s="167"/>
      <c r="C828" s="167"/>
      <c r="D828" s="168"/>
      <c r="E828" s="65"/>
      <c r="F828" s="65"/>
      <c r="G828" s="66"/>
      <c r="I828" s="67"/>
      <c r="J828" s="46"/>
      <c r="K828" s="60"/>
      <c r="L828" s="47"/>
    </row>
    <row r="829" spans="2:12" ht="9.75">
      <c r="B829" s="167"/>
      <c r="C829" s="167"/>
      <c r="D829" s="168"/>
      <c r="E829" s="65"/>
      <c r="F829" s="65"/>
      <c r="G829" s="66"/>
      <c r="I829" s="67"/>
      <c r="J829" s="46"/>
      <c r="K829" s="60"/>
      <c r="L829" s="47"/>
    </row>
    <row r="830" spans="2:12" ht="9.75">
      <c r="B830" s="167"/>
      <c r="C830" s="167"/>
      <c r="D830" s="168"/>
      <c r="E830" s="65"/>
      <c r="F830" s="65"/>
      <c r="G830" s="66"/>
      <c r="I830" s="67"/>
      <c r="J830" s="46"/>
      <c r="K830" s="60"/>
      <c r="L830" s="47"/>
    </row>
    <row r="831" spans="2:12" ht="9.75">
      <c r="B831" s="167"/>
      <c r="C831" s="167"/>
      <c r="D831" s="168"/>
      <c r="E831" s="65"/>
      <c r="F831" s="65"/>
      <c r="G831" s="66"/>
      <c r="I831" s="67"/>
      <c r="J831" s="46"/>
      <c r="K831" s="60"/>
      <c r="L831" s="47"/>
    </row>
    <row r="832" spans="2:12" ht="9.75">
      <c r="B832" s="167"/>
      <c r="C832" s="167"/>
      <c r="D832" s="168"/>
      <c r="E832" s="65"/>
      <c r="F832" s="65"/>
      <c r="G832" s="66"/>
      <c r="I832" s="67"/>
      <c r="J832" s="46"/>
      <c r="K832" s="60"/>
      <c r="L832" s="47"/>
    </row>
    <row r="833" spans="2:12" ht="9.75">
      <c r="B833" s="167"/>
      <c r="C833" s="167"/>
      <c r="D833" s="168"/>
      <c r="E833" s="65"/>
      <c r="F833" s="65"/>
      <c r="G833" s="66"/>
      <c r="I833" s="67"/>
      <c r="J833" s="46"/>
      <c r="K833" s="60"/>
      <c r="L833" s="47"/>
    </row>
    <row r="834" spans="2:12" ht="9.75">
      <c r="B834" s="167"/>
      <c r="C834" s="167"/>
      <c r="D834" s="168"/>
      <c r="E834" s="65"/>
      <c r="F834" s="65"/>
      <c r="G834" s="66"/>
      <c r="I834" s="67"/>
      <c r="J834" s="46"/>
      <c r="K834" s="60"/>
      <c r="L834" s="47"/>
    </row>
    <row r="835" spans="2:12" ht="9.75">
      <c r="B835" s="167"/>
      <c r="C835" s="167"/>
      <c r="D835" s="168"/>
      <c r="E835" s="65"/>
      <c r="F835" s="65"/>
      <c r="G835" s="66"/>
      <c r="I835" s="67"/>
      <c r="J835" s="46"/>
      <c r="K835" s="60"/>
      <c r="L835" s="47"/>
    </row>
    <row r="836" spans="2:12" ht="9.75">
      <c r="B836" s="167"/>
      <c r="C836" s="167"/>
      <c r="D836" s="168"/>
      <c r="E836" s="65"/>
      <c r="F836" s="65"/>
      <c r="G836" s="66"/>
      <c r="I836" s="67"/>
      <c r="J836" s="46"/>
      <c r="K836" s="60"/>
      <c r="L836" s="47"/>
    </row>
    <row r="837" spans="2:12" ht="9.75">
      <c r="B837" s="167"/>
      <c r="C837" s="167"/>
      <c r="D837" s="168"/>
      <c r="E837" s="65"/>
      <c r="F837" s="65"/>
      <c r="G837" s="66"/>
      <c r="I837" s="67"/>
      <c r="J837" s="46"/>
      <c r="K837" s="60"/>
      <c r="L837" s="47"/>
    </row>
    <row r="838" spans="2:12" ht="9.75">
      <c r="B838" s="167"/>
      <c r="C838" s="167"/>
      <c r="D838" s="168"/>
      <c r="E838" s="65"/>
      <c r="F838" s="65"/>
      <c r="G838" s="66"/>
      <c r="I838" s="67"/>
      <c r="J838" s="46"/>
      <c r="K838" s="60"/>
      <c r="L838" s="47"/>
    </row>
    <row r="839" spans="2:12" ht="9.75">
      <c r="B839" s="167"/>
      <c r="C839" s="167"/>
      <c r="D839" s="168"/>
      <c r="E839" s="65"/>
      <c r="F839" s="65"/>
      <c r="G839" s="66"/>
      <c r="I839" s="67"/>
      <c r="J839" s="46"/>
      <c r="K839" s="60"/>
      <c r="L839" s="47"/>
    </row>
    <row r="840" spans="2:12" ht="9.75">
      <c r="B840" s="167"/>
      <c r="C840" s="167"/>
      <c r="D840" s="168"/>
      <c r="E840" s="65"/>
      <c r="F840" s="65"/>
      <c r="G840" s="66"/>
      <c r="I840" s="67"/>
      <c r="J840" s="46"/>
      <c r="K840" s="60"/>
      <c r="L840" s="47"/>
    </row>
    <row r="841" spans="2:12" ht="9.75">
      <c r="B841" s="167"/>
      <c r="C841" s="167"/>
      <c r="D841" s="168"/>
      <c r="E841" s="65"/>
      <c r="F841" s="65"/>
      <c r="G841" s="66"/>
      <c r="I841" s="67"/>
      <c r="J841" s="46"/>
      <c r="K841" s="60"/>
      <c r="L841" s="47"/>
    </row>
    <row r="842" spans="2:12" ht="9.75">
      <c r="B842" s="167"/>
      <c r="C842" s="167"/>
      <c r="D842" s="168"/>
      <c r="E842" s="65"/>
      <c r="F842" s="65"/>
      <c r="G842" s="66"/>
      <c r="I842" s="67"/>
      <c r="J842" s="46"/>
      <c r="K842" s="60"/>
      <c r="L842" s="47"/>
    </row>
    <row r="843" spans="2:12" ht="9.75">
      <c r="B843" s="167"/>
      <c r="C843" s="167"/>
      <c r="D843" s="168"/>
      <c r="E843" s="65"/>
      <c r="F843" s="65"/>
      <c r="G843" s="66"/>
      <c r="I843" s="67"/>
      <c r="J843" s="46"/>
      <c r="K843" s="60"/>
      <c r="L843" s="47"/>
    </row>
    <row r="844" spans="2:12" ht="9.75">
      <c r="B844" s="167"/>
      <c r="C844" s="167"/>
      <c r="D844" s="168"/>
      <c r="E844" s="65"/>
      <c r="F844" s="65"/>
      <c r="G844" s="66"/>
      <c r="I844" s="67"/>
      <c r="J844" s="46"/>
      <c r="K844" s="60"/>
      <c r="L844" s="47"/>
    </row>
    <row r="845" spans="2:12" ht="9.75">
      <c r="B845" s="167"/>
      <c r="C845" s="167"/>
      <c r="D845" s="168"/>
      <c r="E845" s="65"/>
      <c r="F845" s="65"/>
      <c r="G845" s="66"/>
      <c r="I845" s="67"/>
      <c r="J845" s="46"/>
      <c r="K845" s="60"/>
      <c r="L845" s="47"/>
    </row>
    <row r="846" spans="2:12" ht="9.75">
      <c r="B846" s="167"/>
      <c r="C846" s="167"/>
      <c r="D846" s="168"/>
      <c r="E846" s="65"/>
      <c r="F846" s="65"/>
      <c r="G846" s="66"/>
      <c r="I846" s="67"/>
      <c r="J846" s="46"/>
      <c r="K846" s="60"/>
      <c r="L846" s="47"/>
    </row>
    <row r="847" spans="2:12" ht="9.75">
      <c r="B847" s="167"/>
      <c r="C847" s="167"/>
      <c r="D847" s="168"/>
      <c r="E847" s="65"/>
      <c r="F847" s="65"/>
      <c r="G847" s="66"/>
      <c r="I847" s="67"/>
      <c r="J847" s="46"/>
      <c r="K847" s="60"/>
      <c r="L847" s="47"/>
    </row>
    <row r="848" spans="2:12" ht="9.75">
      <c r="B848" s="167"/>
      <c r="C848" s="167"/>
      <c r="D848" s="168"/>
      <c r="E848" s="65"/>
      <c r="F848" s="65"/>
      <c r="G848" s="66"/>
      <c r="I848" s="67"/>
      <c r="J848" s="46"/>
      <c r="K848" s="60"/>
      <c r="L848" s="47"/>
    </row>
    <row r="849" spans="2:12" ht="9.75">
      <c r="B849" s="167"/>
      <c r="C849" s="167"/>
      <c r="D849" s="168"/>
      <c r="E849" s="65"/>
      <c r="F849" s="65"/>
      <c r="G849" s="66"/>
      <c r="I849" s="67"/>
      <c r="J849" s="46"/>
      <c r="K849" s="60"/>
      <c r="L849" s="47"/>
    </row>
    <row r="850" spans="2:12" ht="9.75">
      <c r="B850" s="167"/>
      <c r="C850" s="167"/>
      <c r="D850" s="168"/>
      <c r="E850" s="65"/>
      <c r="F850" s="65"/>
      <c r="G850" s="66"/>
      <c r="I850" s="67"/>
      <c r="J850" s="46"/>
      <c r="K850" s="60"/>
      <c r="L850" s="47"/>
    </row>
    <row r="851" spans="2:12" ht="9.75">
      <c r="B851" s="167"/>
      <c r="C851" s="167"/>
      <c r="D851" s="168"/>
      <c r="E851" s="65"/>
      <c r="F851" s="65"/>
      <c r="G851" s="66"/>
      <c r="I851" s="67"/>
      <c r="J851" s="46"/>
      <c r="K851" s="60"/>
      <c r="L851" s="47"/>
    </row>
    <row r="852" spans="2:12" ht="9.75">
      <c r="B852" s="167"/>
      <c r="C852" s="167"/>
      <c r="D852" s="168"/>
      <c r="E852" s="65"/>
      <c r="F852" s="65"/>
      <c r="G852" s="66"/>
      <c r="I852" s="67"/>
      <c r="J852" s="46"/>
      <c r="K852" s="60"/>
      <c r="L852" s="47"/>
    </row>
    <row r="853" spans="2:12" ht="9.75">
      <c r="B853" s="167"/>
      <c r="C853" s="167"/>
      <c r="D853" s="168"/>
      <c r="E853" s="65"/>
      <c r="F853" s="65"/>
      <c r="G853" s="66"/>
      <c r="I853" s="67"/>
      <c r="J853" s="46"/>
      <c r="K853" s="60"/>
      <c r="L853" s="47"/>
    </row>
    <row r="854" spans="2:12" ht="9.75">
      <c r="B854" s="167"/>
      <c r="C854" s="167"/>
      <c r="D854" s="168"/>
      <c r="E854" s="65"/>
      <c r="F854" s="65"/>
      <c r="G854" s="66"/>
      <c r="I854" s="67"/>
      <c r="J854" s="46"/>
      <c r="K854" s="60"/>
      <c r="L854" s="47"/>
    </row>
    <row r="855" spans="2:12" ht="9.75">
      <c r="B855" s="167"/>
      <c r="C855" s="167"/>
      <c r="D855" s="168"/>
      <c r="E855" s="65"/>
      <c r="F855" s="65"/>
      <c r="G855" s="66"/>
      <c r="I855" s="67"/>
      <c r="J855" s="46"/>
      <c r="K855" s="60"/>
      <c r="L855" s="47"/>
    </row>
    <row r="856" spans="2:12" ht="9.75">
      <c r="B856" s="167"/>
      <c r="C856" s="167"/>
      <c r="D856" s="168"/>
      <c r="E856" s="65"/>
      <c r="F856" s="65"/>
      <c r="G856" s="66"/>
      <c r="I856" s="67"/>
      <c r="J856" s="46"/>
      <c r="K856" s="60"/>
      <c r="L856" s="47"/>
    </row>
    <row r="857" spans="2:12" ht="9.75">
      <c r="B857" s="167"/>
      <c r="C857" s="167"/>
      <c r="D857" s="168"/>
      <c r="E857" s="65"/>
      <c r="F857" s="65"/>
      <c r="G857" s="66"/>
      <c r="I857" s="67"/>
      <c r="J857" s="46"/>
      <c r="K857" s="60"/>
      <c r="L857" s="47"/>
    </row>
    <row r="858" spans="2:12" ht="9.75">
      <c r="B858" s="167"/>
      <c r="C858" s="167"/>
      <c r="D858" s="168"/>
      <c r="E858" s="65"/>
      <c r="F858" s="65"/>
      <c r="G858" s="66"/>
      <c r="I858" s="67"/>
      <c r="J858" s="46"/>
      <c r="K858" s="60"/>
      <c r="L858" s="47"/>
    </row>
    <row r="859" spans="2:12" ht="9.75">
      <c r="B859" s="167"/>
      <c r="C859" s="167"/>
      <c r="D859" s="168"/>
      <c r="E859" s="65"/>
      <c r="F859" s="65"/>
      <c r="G859" s="66"/>
      <c r="I859" s="67"/>
      <c r="J859" s="46"/>
      <c r="K859" s="60"/>
      <c r="L859" s="47"/>
    </row>
    <row r="860" spans="2:12" ht="9.75">
      <c r="B860" s="167"/>
      <c r="C860" s="167"/>
      <c r="D860" s="168"/>
      <c r="E860" s="65"/>
      <c r="F860" s="65"/>
      <c r="G860" s="66"/>
      <c r="I860" s="67"/>
      <c r="J860" s="46"/>
      <c r="K860" s="60"/>
      <c r="L860" s="47"/>
    </row>
    <row r="861" spans="2:12" ht="9.75">
      <c r="B861" s="167"/>
      <c r="C861" s="167"/>
      <c r="D861" s="168"/>
      <c r="E861" s="65"/>
      <c r="F861" s="65"/>
      <c r="G861" s="66"/>
      <c r="I861" s="67"/>
      <c r="J861" s="46"/>
      <c r="K861" s="60"/>
      <c r="L861" s="47"/>
    </row>
    <row r="862" spans="2:12" ht="9.75">
      <c r="B862" s="167"/>
      <c r="C862" s="167"/>
      <c r="D862" s="168"/>
      <c r="E862" s="65"/>
      <c r="F862" s="65"/>
      <c r="G862" s="66"/>
      <c r="I862" s="67"/>
      <c r="J862" s="46"/>
      <c r="K862" s="60"/>
      <c r="L862" s="47"/>
    </row>
    <row r="863" spans="2:12" ht="9.75">
      <c r="B863" s="167"/>
      <c r="C863" s="167"/>
      <c r="D863" s="168"/>
      <c r="E863" s="65"/>
      <c r="F863" s="65"/>
      <c r="G863" s="66"/>
      <c r="I863" s="67"/>
      <c r="J863" s="46"/>
      <c r="K863" s="60"/>
      <c r="L863" s="47"/>
    </row>
    <row r="864" spans="2:12" ht="9.75">
      <c r="B864" s="167"/>
      <c r="C864" s="167"/>
      <c r="D864" s="168"/>
      <c r="E864" s="65"/>
      <c r="F864" s="65"/>
      <c r="G864" s="66"/>
      <c r="I864" s="67"/>
      <c r="J864" s="46"/>
      <c r="K864" s="60"/>
      <c r="L864" s="47"/>
    </row>
    <row r="865" spans="2:12" ht="9.75">
      <c r="B865" s="167"/>
      <c r="C865" s="167"/>
      <c r="D865" s="168"/>
      <c r="E865" s="65"/>
      <c r="F865" s="65"/>
      <c r="G865" s="66"/>
      <c r="I865" s="67"/>
      <c r="J865" s="46"/>
      <c r="K865" s="60"/>
      <c r="L865" s="47"/>
    </row>
    <row r="866" spans="2:12" ht="9.75">
      <c r="B866" s="167"/>
      <c r="C866" s="167"/>
      <c r="D866" s="168"/>
      <c r="E866" s="65"/>
      <c r="F866" s="65"/>
      <c r="G866" s="66"/>
      <c r="I866" s="67"/>
      <c r="J866" s="46"/>
      <c r="K866" s="60"/>
      <c r="L866" s="47"/>
    </row>
    <row r="867" spans="2:12" ht="9.75">
      <c r="B867" s="167"/>
      <c r="C867" s="167"/>
      <c r="D867" s="168"/>
      <c r="E867" s="65"/>
      <c r="F867" s="65"/>
      <c r="G867" s="66"/>
      <c r="I867" s="67"/>
      <c r="J867" s="46"/>
      <c r="K867" s="60"/>
      <c r="L867" s="47"/>
    </row>
    <row r="868" spans="2:12" ht="9.75">
      <c r="B868" s="167"/>
      <c r="C868" s="167"/>
      <c r="D868" s="168"/>
      <c r="E868" s="65"/>
      <c r="F868" s="65"/>
      <c r="G868" s="66"/>
      <c r="I868" s="67"/>
      <c r="J868" s="46"/>
      <c r="K868" s="60"/>
      <c r="L868" s="47"/>
    </row>
    <row r="869" spans="2:12" ht="9.75">
      <c r="B869" s="167"/>
      <c r="C869" s="167"/>
      <c r="D869" s="168"/>
      <c r="E869" s="65"/>
      <c r="F869" s="65"/>
      <c r="G869" s="66"/>
      <c r="I869" s="67"/>
      <c r="J869" s="46"/>
      <c r="K869" s="60"/>
      <c r="L869" s="47"/>
    </row>
    <row r="870" spans="2:12" ht="9.75">
      <c r="B870" s="167"/>
      <c r="C870" s="167"/>
      <c r="D870" s="168"/>
      <c r="E870" s="65"/>
      <c r="F870" s="65"/>
      <c r="G870" s="66"/>
      <c r="I870" s="67"/>
      <c r="J870" s="46"/>
      <c r="K870" s="60"/>
      <c r="L870" s="47"/>
    </row>
    <row r="871" spans="2:12" ht="9.75">
      <c r="B871" s="167"/>
      <c r="C871" s="167"/>
      <c r="D871" s="168"/>
      <c r="E871" s="65"/>
      <c r="F871" s="65"/>
      <c r="G871" s="66"/>
      <c r="I871" s="67"/>
      <c r="J871" s="46"/>
      <c r="K871" s="60"/>
      <c r="L871" s="47"/>
    </row>
    <row r="872" spans="2:12" ht="9.75">
      <c r="B872" s="167"/>
      <c r="C872" s="167"/>
      <c r="D872" s="168"/>
      <c r="E872" s="65"/>
      <c r="F872" s="65"/>
      <c r="G872" s="66"/>
      <c r="I872" s="67"/>
      <c r="J872" s="46"/>
      <c r="K872" s="60"/>
      <c r="L872" s="47"/>
    </row>
    <row r="873" spans="2:12" ht="9.75">
      <c r="B873" s="167"/>
      <c r="C873" s="167"/>
      <c r="D873" s="168"/>
      <c r="E873" s="65"/>
      <c r="F873" s="65"/>
      <c r="G873" s="66"/>
      <c r="I873" s="67"/>
      <c r="J873" s="46"/>
      <c r="K873" s="60"/>
      <c r="L873" s="47"/>
    </row>
    <row r="874" spans="2:12" ht="9.75">
      <c r="B874" s="167"/>
      <c r="C874" s="167"/>
      <c r="D874" s="168"/>
      <c r="E874" s="65"/>
      <c r="F874" s="65"/>
      <c r="G874" s="66"/>
      <c r="I874" s="67"/>
      <c r="J874" s="46"/>
      <c r="K874" s="60"/>
      <c r="L874" s="47"/>
    </row>
    <row r="875" spans="2:12" ht="9.75">
      <c r="B875" s="167"/>
      <c r="C875" s="167"/>
      <c r="D875" s="168"/>
      <c r="E875" s="65"/>
      <c r="F875" s="65"/>
      <c r="G875" s="66"/>
      <c r="I875" s="67"/>
      <c r="J875" s="46"/>
      <c r="K875" s="60"/>
      <c r="L875" s="47"/>
    </row>
    <row r="876" spans="2:12" ht="9.75">
      <c r="B876" s="167"/>
      <c r="C876" s="167"/>
      <c r="D876" s="168"/>
      <c r="E876" s="65"/>
      <c r="F876" s="65"/>
      <c r="G876" s="66"/>
      <c r="I876" s="67"/>
      <c r="J876" s="46"/>
      <c r="K876" s="60"/>
      <c r="L876" s="47"/>
    </row>
    <row r="877" spans="2:12" ht="9.75">
      <c r="B877" s="167"/>
      <c r="C877" s="167"/>
      <c r="D877" s="168"/>
      <c r="E877" s="65"/>
      <c r="F877" s="65"/>
      <c r="G877" s="66"/>
      <c r="I877" s="67"/>
      <c r="J877" s="46"/>
      <c r="K877" s="60"/>
      <c r="L877" s="47"/>
    </row>
    <row r="878" spans="2:12" ht="9.75">
      <c r="B878" s="167"/>
      <c r="C878" s="167"/>
      <c r="D878" s="168"/>
      <c r="E878" s="65"/>
      <c r="F878" s="65"/>
      <c r="G878" s="66"/>
      <c r="I878" s="67"/>
      <c r="J878" s="46"/>
      <c r="K878" s="60"/>
      <c r="L878" s="47"/>
    </row>
    <row r="879" spans="2:12" ht="9.75">
      <c r="B879" s="167"/>
      <c r="C879" s="167"/>
      <c r="D879" s="168"/>
      <c r="E879" s="65"/>
      <c r="F879" s="65"/>
      <c r="G879" s="66"/>
      <c r="I879" s="67"/>
      <c r="J879" s="46"/>
      <c r="K879" s="60"/>
      <c r="L879" s="47"/>
    </row>
    <row r="880" spans="2:12" ht="9.75">
      <c r="B880" s="167"/>
      <c r="C880" s="167"/>
      <c r="D880" s="168"/>
      <c r="E880" s="65"/>
      <c r="F880" s="65"/>
      <c r="G880" s="66"/>
      <c r="I880" s="67"/>
      <c r="J880" s="46"/>
      <c r="K880" s="60"/>
      <c r="L880" s="47"/>
    </row>
    <row r="881" spans="2:12" ht="9.75">
      <c r="B881" s="167"/>
      <c r="C881" s="167"/>
      <c r="D881" s="168"/>
      <c r="E881" s="65"/>
      <c r="F881" s="65"/>
      <c r="G881" s="66"/>
      <c r="I881" s="67"/>
      <c r="J881" s="46"/>
      <c r="K881" s="60"/>
      <c r="L881" s="47"/>
    </row>
    <row r="882" spans="2:12" ht="9.75">
      <c r="B882" s="167"/>
      <c r="C882" s="167"/>
      <c r="D882" s="168"/>
      <c r="E882" s="65"/>
      <c r="F882" s="65"/>
      <c r="G882" s="66"/>
      <c r="I882" s="67"/>
      <c r="J882" s="46"/>
      <c r="K882" s="60"/>
      <c r="L882" s="47"/>
    </row>
    <row r="883" spans="2:12" ht="9.75">
      <c r="B883" s="167"/>
      <c r="C883" s="167"/>
      <c r="D883" s="168"/>
      <c r="E883" s="65"/>
      <c r="F883" s="65"/>
      <c r="G883" s="66"/>
      <c r="I883" s="67"/>
      <c r="J883" s="46"/>
      <c r="K883" s="60"/>
      <c r="L883" s="47"/>
    </row>
    <row r="884" spans="2:12" ht="9.75">
      <c r="B884" s="167"/>
      <c r="C884" s="167"/>
      <c r="D884" s="168"/>
      <c r="E884" s="65"/>
      <c r="F884" s="65"/>
      <c r="G884" s="66"/>
      <c r="I884" s="67"/>
      <c r="J884" s="46"/>
      <c r="K884" s="60"/>
      <c r="L884" s="47"/>
    </row>
    <row r="885" spans="2:12" ht="9.75">
      <c r="B885" s="167"/>
      <c r="C885" s="167"/>
      <c r="D885" s="168"/>
      <c r="E885" s="65"/>
      <c r="F885" s="65"/>
      <c r="G885" s="66"/>
      <c r="I885" s="67"/>
      <c r="J885" s="46"/>
      <c r="K885" s="60"/>
      <c r="L885" s="47"/>
    </row>
    <row r="886" spans="2:12" ht="9.75">
      <c r="B886" s="167"/>
      <c r="C886" s="167"/>
      <c r="D886" s="168"/>
      <c r="E886" s="65"/>
      <c r="F886" s="65"/>
      <c r="G886" s="66"/>
      <c r="I886" s="67"/>
      <c r="J886" s="46"/>
      <c r="K886" s="60"/>
      <c r="L886" s="47"/>
    </row>
    <row r="887" spans="2:12" ht="9.75">
      <c r="B887" s="167"/>
      <c r="C887" s="167"/>
      <c r="D887" s="168"/>
      <c r="E887" s="65"/>
      <c r="F887" s="65"/>
      <c r="G887" s="66"/>
      <c r="I887" s="67"/>
      <c r="J887" s="46"/>
      <c r="K887" s="60"/>
      <c r="L887" s="47"/>
    </row>
    <row r="888" spans="2:12" ht="9.75">
      <c r="B888" s="167"/>
      <c r="C888" s="167"/>
      <c r="D888" s="168"/>
      <c r="E888" s="65"/>
      <c r="F888" s="65"/>
      <c r="G888" s="66"/>
      <c r="I888" s="67"/>
      <c r="J888" s="46"/>
      <c r="K888" s="60"/>
      <c r="L888" s="47"/>
    </row>
    <row r="889" spans="2:12" ht="9.75">
      <c r="B889" s="167"/>
      <c r="C889" s="167"/>
      <c r="D889" s="168"/>
      <c r="E889" s="65"/>
      <c r="F889" s="65"/>
      <c r="G889" s="66"/>
      <c r="I889" s="67"/>
      <c r="J889" s="46"/>
      <c r="K889" s="60"/>
      <c r="L889" s="47"/>
    </row>
    <row r="890" spans="2:12" ht="9.75">
      <c r="B890" s="167"/>
      <c r="C890" s="167"/>
      <c r="D890" s="168"/>
      <c r="E890" s="65"/>
      <c r="F890" s="65"/>
      <c r="G890" s="66"/>
      <c r="I890" s="67"/>
      <c r="J890" s="46"/>
      <c r="K890" s="60"/>
      <c r="L890" s="47"/>
    </row>
    <row r="891" spans="2:12" ht="9.75">
      <c r="B891" s="167"/>
      <c r="C891" s="167"/>
      <c r="D891" s="168"/>
      <c r="E891" s="65"/>
      <c r="F891" s="65"/>
      <c r="G891" s="66"/>
      <c r="I891" s="67"/>
      <c r="J891" s="46"/>
      <c r="K891" s="60"/>
      <c r="L891" s="47"/>
    </row>
    <row r="892" spans="2:12" ht="9.75">
      <c r="B892" s="167"/>
      <c r="C892" s="167"/>
      <c r="D892" s="168"/>
      <c r="E892" s="65"/>
      <c r="F892" s="65"/>
      <c r="G892" s="66"/>
      <c r="I892" s="67"/>
      <c r="J892" s="46"/>
      <c r="K892" s="60"/>
      <c r="L892" s="47"/>
    </row>
    <row r="893" spans="2:12" ht="9.75">
      <c r="B893" s="167"/>
      <c r="C893" s="167"/>
      <c r="D893" s="168"/>
      <c r="E893" s="65"/>
      <c r="F893" s="65"/>
      <c r="G893" s="66"/>
      <c r="I893" s="67"/>
      <c r="J893" s="46"/>
      <c r="K893" s="60"/>
      <c r="L893" s="47"/>
    </row>
    <row r="894" spans="2:12" ht="9.75">
      <c r="B894" s="167"/>
      <c r="C894" s="167"/>
      <c r="D894" s="168"/>
      <c r="E894" s="65"/>
      <c r="F894" s="65"/>
      <c r="G894" s="66"/>
      <c r="I894" s="67"/>
      <c r="J894" s="46"/>
      <c r="K894" s="60"/>
      <c r="L894" s="47"/>
    </row>
    <row r="895" spans="2:12" ht="9.75">
      <c r="B895" s="167"/>
      <c r="C895" s="167"/>
      <c r="D895" s="168"/>
      <c r="E895" s="65"/>
      <c r="F895" s="65"/>
      <c r="G895" s="66"/>
      <c r="I895" s="67"/>
      <c r="J895" s="46"/>
      <c r="K895" s="60"/>
      <c r="L895" s="47"/>
    </row>
    <row r="896" spans="2:12" ht="9.75">
      <c r="B896" s="167"/>
      <c r="C896" s="167"/>
      <c r="D896" s="168"/>
      <c r="E896" s="65"/>
      <c r="F896" s="65"/>
      <c r="G896" s="66"/>
      <c r="I896" s="67"/>
      <c r="J896" s="46"/>
      <c r="K896" s="60"/>
      <c r="L896" s="47"/>
    </row>
    <row r="897" spans="2:12" ht="9.75">
      <c r="B897" s="167"/>
      <c r="C897" s="167"/>
      <c r="D897" s="168"/>
      <c r="E897" s="65"/>
      <c r="F897" s="65"/>
      <c r="G897" s="66"/>
      <c r="I897" s="67"/>
      <c r="J897" s="46"/>
      <c r="K897" s="60"/>
      <c r="L897" s="47"/>
    </row>
    <row r="898" spans="2:12" ht="9.75">
      <c r="B898" s="167"/>
      <c r="C898" s="167"/>
      <c r="D898" s="168"/>
      <c r="E898" s="65"/>
      <c r="F898" s="65"/>
      <c r="G898" s="66"/>
      <c r="I898" s="67"/>
      <c r="J898" s="46"/>
      <c r="K898" s="60"/>
      <c r="L898" s="47"/>
    </row>
    <row r="899" spans="2:12" ht="9.75">
      <c r="B899" s="167"/>
      <c r="C899" s="167"/>
      <c r="D899" s="168"/>
      <c r="E899" s="65"/>
      <c r="F899" s="65"/>
      <c r="G899" s="66"/>
      <c r="I899" s="67"/>
      <c r="J899" s="46"/>
      <c r="K899" s="60"/>
      <c r="L899" s="47"/>
    </row>
    <row r="900" spans="2:12" ht="9.75">
      <c r="B900" s="167"/>
      <c r="C900" s="167"/>
      <c r="D900" s="168"/>
      <c r="E900" s="65"/>
      <c r="F900" s="65"/>
      <c r="G900" s="66"/>
      <c r="I900" s="67"/>
      <c r="J900" s="46"/>
      <c r="K900" s="60"/>
      <c r="L900" s="47"/>
    </row>
    <row r="901" spans="2:12" ht="9.75">
      <c r="B901" s="167"/>
      <c r="C901" s="167"/>
      <c r="D901" s="168"/>
      <c r="E901" s="65"/>
      <c r="F901" s="65"/>
      <c r="G901" s="66"/>
      <c r="I901" s="67"/>
      <c r="J901" s="46"/>
      <c r="K901" s="60"/>
      <c r="L901" s="47"/>
    </row>
    <row r="902" spans="2:12" ht="9.75">
      <c r="B902" s="167"/>
      <c r="C902" s="167"/>
      <c r="D902" s="168"/>
      <c r="E902" s="65"/>
      <c r="F902" s="65"/>
      <c r="G902" s="66"/>
      <c r="I902" s="67"/>
      <c r="J902" s="46"/>
      <c r="K902" s="60"/>
      <c r="L902" s="47"/>
    </row>
    <row r="903" spans="2:12" ht="9.75">
      <c r="B903" s="167"/>
      <c r="C903" s="167"/>
      <c r="D903" s="168"/>
      <c r="E903" s="65"/>
      <c r="F903" s="65"/>
      <c r="G903" s="66"/>
      <c r="I903" s="67"/>
      <c r="J903" s="46"/>
      <c r="K903" s="60"/>
      <c r="L903" s="47"/>
    </row>
    <row r="904" spans="2:12" ht="9.75">
      <c r="B904" s="167"/>
      <c r="C904" s="167"/>
      <c r="D904" s="168"/>
      <c r="E904" s="65"/>
      <c r="F904" s="65"/>
      <c r="G904" s="66"/>
      <c r="I904" s="67"/>
      <c r="J904" s="46"/>
      <c r="K904" s="60"/>
      <c r="L904" s="47"/>
    </row>
    <row r="905" spans="2:12" ht="9.75">
      <c r="B905" s="167"/>
      <c r="C905" s="167"/>
      <c r="D905" s="168"/>
      <c r="E905" s="65"/>
      <c r="F905" s="65"/>
      <c r="G905" s="66"/>
      <c r="I905" s="67"/>
      <c r="J905" s="46"/>
      <c r="K905" s="60"/>
      <c r="L905" s="47"/>
    </row>
    <row r="906" spans="2:12" ht="9.75">
      <c r="B906" s="167"/>
      <c r="C906" s="167"/>
      <c r="D906" s="168"/>
      <c r="E906" s="65"/>
      <c r="F906" s="65"/>
      <c r="G906" s="66"/>
      <c r="I906" s="67"/>
      <c r="J906" s="46"/>
      <c r="K906" s="60"/>
      <c r="L906" s="47"/>
    </row>
    <row r="907" spans="2:12" ht="9.75">
      <c r="B907" s="167"/>
      <c r="C907" s="167"/>
      <c r="D907" s="168"/>
      <c r="E907" s="65"/>
      <c r="F907" s="65"/>
      <c r="G907" s="66"/>
      <c r="I907" s="67"/>
      <c r="J907" s="46"/>
      <c r="K907" s="60"/>
      <c r="L907" s="47"/>
    </row>
    <row r="908" spans="2:12" ht="9.75">
      <c r="B908" s="167"/>
      <c r="C908" s="167"/>
      <c r="D908" s="168"/>
      <c r="E908" s="65"/>
      <c r="F908" s="65"/>
      <c r="G908" s="66"/>
      <c r="I908" s="67"/>
      <c r="J908" s="46"/>
      <c r="K908" s="60"/>
      <c r="L908" s="47"/>
    </row>
    <row r="909" spans="2:12" ht="9.75">
      <c r="B909" s="167"/>
      <c r="C909" s="167"/>
      <c r="D909" s="168"/>
      <c r="E909" s="65"/>
      <c r="F909" s="65"/>
      <c r="G909" s="66"/>
      <c r="I909" s="67"/>
      <c r="J909" s="46"/>
      <c r="K909" s="60"/>
      <c r="L909" s="47"/>
    </row>
    <row r="910" spans="2:12" ht="9.75">
      <c r="B910" s="167"/>
      <c r="C910" s="167"/>
      <c r="D910" s="168"/>
      <c r="E910" s="65"/>
      <c r="F910" s="65"/>
      <c r="G910" s="66"/>
      <c r="I910" s="67"/>
      <c r="J910" s="46"/>
      <c r="K910" s="60"/>
      <c r="L910" s="47"/>
    </row>
    <row r="911" spans="2:12" ht="9.75">
      <c r="B911" s="167"/>
      <c r="C911" s="167"/>
      <c r="D911" s="168"/>
      <c r="E911" s="65"/>
      <c r="F911" s="65"/>
      <c r="G911" s="66"/>
      <c r="I911" s="67"/>
      <c r="J911" s="46"/>
      <c r="K911" s="60"/>
      <c r="L911" s="47"/>
    </row>
    <row r="912" spans="2:12" ht="9.75">
      <c r="B912" s="167"/>
      <c r="C912" s="167"/>
      <c r="D912" s="168"/>
      <c r="E912" s="65"/>
      <c r="F912" s="65"/>
      <c r="G912" s="66"/>
      <c r="I912" s="67"/>
      <c r="J912" s="46"/>
      <c r="K912" s="60"/>
      <c r="L912" s="47"/>
    </row>
    <row r="913" spans="2:12" ht="9.75">
      <c r="B913" s="167"/>
      <c r="C913" s="167"/>
      <c r="D913" s="168"/>
      <c r="E913" s="65"/>
      <c r="F913" s="65"/>
      <c r="G913" s="66"/>
      <c r="I913" s="67"/>
      <c r="J913" s="46"/>
      <c r="K913" s="60"/>
      <c r="L913" s="47"/>
    </row>
    <row r="914" spans="2:12" ht="9.75">
      <c r="B914" s="167"/>
      <c r="C914" s="167"/>
      <c r="D914" s="168"/>
      <c r="E914" s="65"/>
      <c r="F914" s="65"/>
      <c r="G914" s="66"/>
      <c r="I914" s="67"/>
      <c r="J914" s="46"/>
      <c r="K914" s="60"/>
      <c r="L914" s="47"/>
    </row>
    <row r="915" spans="2:12" ht="9.75">
      <c r="B915" s="167"/>
      <c r="C915" s="167"/>
      <c r="D915" s="168"/>
      <c r="E915" s="65"/>
      <c r="F915" s="65"/>
      <c r="G915" s="66"/>
      <c r="I915" s="67"/>
      <c r="J915" s="46"/>
      <c r="K915" s="60"/>
      <c r="L915" s="47"/>
    </row>
    <row r="916" spans="2:12" ht="9.75">
      <c r="B916" s="167"/>
      <c r="C916" s="167"/>
      <c r="D916" s="168"/>
      <c r="E916" s="65"/>
      <c r="F916" s="65"/>
      <c r="G916" s="66"/>
      <c r="I916" s="67"/>
      <c r="J916" s="46"/>
      <c r="K916" s="60"/>
      <c r="L916" s="47"/>
    </row>
    <row r="917" spans="2:12" ht="9.75">
      <c r="B917" s="167"/>
      <c r="C917" s="167"/>
      <c r="D917" s="168"/>
      <c r="E917" s="65"/>
      <c r="F917" s="65"/>
      <c r="G917" s="66"/>
      <c r="I917" s="67"/>
      <c r="J917" s="46"/>
      <c r="K917" s="60"/>
      <c r="L917" s="47"/>
    </row>
    <row r="918" spans="2:12" ht="9.75">
      <c r="B918" s="167"/>
      <c r="C918" s="167"/>
      <c r="D918" s="168"/>
      <c r="E918" s="65"/>
      <c r="F918" s="65"/>
      <c r="G918" s="66"/>
      <c r="I918" s="67"/>
      <c r="J918" s="46"/>
      <c r="K918" s="60"/>
      <c r="L918" s="47"/>
    </row>
    <row r="919" spans="2:12" ht="9.75">
      <c r="B919" s="167"/>
      <c r="C919" s="167"/>
      <c r="D919" s="168"/>
      <c r="E919" s="65"/>
      <c r="F919" s="65"/>
      <c r="G919" s="66"/>
      <c r="I919" s="67"/>
      <c r="J919" s="46"/>
      <c r="K919" s="60"/>
      <c r="L919" s="47"/>
    </row>
    <row r="920" spans="2:12" ht="9.75">
      <c r="B920" s="167"/>
      <c r="C920" s="167"/>
      <c r="D920" s="168"/>
      <c r="E920" s="65"/>
      <c r="F920" s="65"/>
      <c r="G920" s="66"/>
      <c r="I920" s="67"/>
      <c r="J920" s="46"/>
      <c r="K920" s="60"/>
      <c r="L920" s="47"/>
    </row>
    <row r="921" spans="2:12" ht="9.75">
      <c r="B921" s="167"/>
      <c r="C921" s="167"/>
      <c r="D921" s="168"/>
      <c r="E921" s="65"/>
      <c r="F921" s="65"/>
      <c r="G921" s="66"/>
      <c r="I921" s="67"/>
      <c r="J921" s="46"/>
      <c r="K921" s="60"/>
      <c r="L921" s="47"/>
    </row>
    <row r="922" spans="2:12" ht="9.75">
      <c r="B922" s="167"/>
      <c r="C922" s="167"/>
      <c r="D922" s="168"/>
      <c r="E922" s="65"/>
      <c r="F922" s="65"/>
      <c r="G922" s="66"/>
      <c r="I922" s="67"/>
      <c r="J922" s="46"/>
      <c r="K922" s="60"/>
      <c r="L922" s="47"/>
    </row>
    <row r="923" spans="2:12" ht="9.75">
      <c r="B923" s="167"/>
      <c r="C923" s="167"/>
      <c r="D923" s="168"/>
      <c r="E923" s="65"/>
      <c r="F923" s="65"/>
      <c r="G923" s="66"/>
      <c r="I923" s="67"/>
      <c r="J923" s="46"/>
      <c r="K923" s="60"/>
      <c r="L923" s="47"/>
    </row>
    <row r="924" spans="2:12" ht="9.75">
      <c r="B924" s="167"/>
      <c r="C924" s="167"/>
      <c r="D924" s="168"/>
      <c r="E924" s="65"/>
      <c r="F924" s="65"/>
      <c r="G924" s="66"/>
      <c r="I924" s="67"/>
      <c r="J924" s="46"/>
      <c r="K924" s="60"/>
      <c r="L924" s="47"/>
    </row>
    <row r="925" spans="2:12" ht="9.75">
      <c r="B925" s="167"/>
      <c r="C925" s="167"/>
      <c r="D925" s="168"/>
      <c r="E925" s="65"/>
      <c r="F925" s="65"/>
      <c r="G925" s="66"/>
      <c r="I925" s="67"/>
      <c r="J925" s="46"/>
      <c r="K925" s="60"/>
      <c r="L925" s="47"/>
    </row>
    <row r="926" spans="2:12" ht="9.75">
      <c r="B926" s="167"/>
      <c r="C926" s="167"/>
      <c r="D926" s="168"/>
      <c r="E926" s="65"/>
      <c r="F926" s="65"/>
      <c r="G926" s="66"/>
      <c r="I926" s="67"/>
      <c r="J926" s="46"/>
      <c r="K926" s="60"/>
      <c r="L926" s="47"/>
    </row>
    <row r="927" spans="2:12" ht="9.75">
      <c r="B927" s="167"/>
      <c r="C927" s="167"/>
      <c r="D927" s="168"/>
      <c r="E927" s="65"/>
      <c r="F927" s="65"/>
      <c r="G927" s="66"/>
      <c r="I927" s="67"/>
      <c r="J927" s="46"/>
      <c r="K927" s="60"/>
      <c r="L927" s="47"/>
    </row>
    <row r="928" spans="2:12" ht="9.75">
      <c r="B928" s="167"/>
      <c r="C928" s="167"/>
      <c r="D928" s="168"/>
      <c r="E928" s="65"/>
      <c r="F928" s="65"/>
      <c r="G928" s="66"/>
      <c r="I928" s="67"/>
      <c r="J928" s="46"/>
      <c r="K928" s="60"/>
      <c r="L928" s="47"/>
    </row>
    <row r="929" spans="2:12" ht="9.75">
      <c r="B929" s="167"/>
      <c r="C929" s="167"/>
      <c r="D929" s="168"/>
      <c r="E929" s="65"/>
      <c r="F929" s="65"/>
      <c r="G929" s="66"/>
      <c r="I929" s="67"/>
      <c r="J929" s="46"/>
      <c r="K929" s="60"/>
      <c r="L929" s="47"/>
    </row>
    <row r="930" spans="2:12" ht="9.75">
      <c r="B930" s="167"/>
      <c r="C930" s="167"/>
      <c r="D930" s="168"/>
      <c r="E930" s="65"/>
      <c r="F930" s="65"/>
      <c r="G930" s="66"/>
      <c r="I930" s="67"/>
      <c r="J930" s="46"/>
      <c r="K930" s="60"/>
      <c r="L930" s="47"/>
    </row>
    <row r="931" spans="2:12" ht="9.75">
      <c r="B931" s="167"/>
      <c r="C931" s="167"/>
      <c r="D931" s="168"/>
      <c r="E931" s="65"/>
      <c r="F931" s="65"/>
      <c r="G931" s="66"/>
      <c r="I931" s="67"/>
      <c r="J931" s="46"/>
      <c r="K931" s="60"/>
      <c r="L931" s="47"/>
    </row>
    <row r="932" spans="2:12" ht="9.75">
      <c r="B932" s="167"/>
      <c r="C932" s="167"/>
      <c r="D932" s="168"/>
      <c r="E932" s="65"/>
      <c r="F932" s="65"/>
      <c r="G932" s="66"/>
      <c r="I932" s="67"/>
      <c r="J932" s="46"/>
      <c r="K932" s="60"/>
      <c r="L932" s="47"/>
    </row>
    <row r="933" spans="2:12" ht="9.75">
      <c r="B933" s="167"/>
      <c r="C933" s="167"/>
      <c r="D933" s="168"/>
      <c r="E933" s="65"/>
      <c r="F933" s="65"/>
      <c r="G933" s="66"/>
      <c r="I933" s="67"/>
      <c r="J933" s="46"/>
      <c r="K933" s="60"/>
      <c r="L933" s="47"/>
    </row>
    <row r="934" spans="2:12" ht="9.75">
      <c r="B934" s="167"/>
      <c r="C934" s="167"/>
      <c r="D934" s="168"/>
      <c r="E934" s="65"/>
      <c r="F934" s="65"/>
      <c r="G934" s="66"/>
      <c r="I934" s="67"/>
      <c r="J934" s="46"/>
      <c r="K934" s="60"/>
      <c r="L934" s="47"/>
    </row>
    <row r="935" spans="2:12" ht="9.75">
      <c r="B935" s="167"/>
      <c r="C935" s="167"/>
      <c r="D935" s="168"/>
      <c r="E935" s="65"/>
      <c r="F935" s="65"/>
      <c r="G935" s="66"/>
      <c r="I935" s="67"/>
      <c r="J935" s="46"/>
      <c r="K935" s="60"/>
      <c r="L935" s="47"/>
    </row>
    <row r="936" spans="2:12" ht="9.75">
      <c r="B936" s="167"/>
      <c r="C936" s="167"/>
      <c r="D936" s="168"/>
      <c r="E936" s="65"/>
      <c r="F936" s="65"/>
      <c r="G936" s="66"/>
      <c r="I936" s="67"/>
      <c r="J936" s="46"/>
      <c r="K936" s="60"/>
      <c r="L936" s="47"/>
    </row>
    <row r="937" spans="2:12" ht="9.75">
      <c r="B937" s="167"/>
      <c r="C937" s="167"/>
      <c r="D937" s="168"/>
      <c r="E937" s="65"/>
      <c r="F937" s="65"/>
      <c r="G937" s="66"/>
      <c r="I937" s="67"/>
      <c r="J937" s="46"/>
      <c r="K937" s="60"/>
      <c r="L937" s="47"/>
    </row>
    <row r="938" spans="2:12" ht="9.75">
      <c r="B938" s="167"/>
      <c r="C938" s="167"/>
      <c r="D938" s="168"/>
      <c r="E938" s="65"/>
      <c r="F938" s="65"/>
      <c r="G938" s="66"/>
      <c r="I938" s="67"/>
      <c r="J938" s="46"/>
      <c r="K938" s="60"/>
      <c r="L938" s="47"/>
    </row>
    <row r="939" spans="2:12" ht="9.75">
      <c r="B939" s="167"/>
      <c r="C939" s="167"/>
      <c r="D939" s="168"/>
      <c r="E939" s="65"/>
      <c r="F939" s="65"/>
      <c r="G939" s="66"/>
      <c r="I939" s="67"/>
      <c r="J939" s="46"/>
      <c r="K939" s="60"/>
      <c r="L939" s="47"/>
    </row>
    <row r="940" spans="2:12" ht="9.75">
      <c r="B940" s="167"/>
      <c r="C940" s="167"/>
      <c r="D940" s="168"/>
      <c r="E940" s="65"/>
      <c r="F940" s="65"/>
      <c r="G940" s="66"/>
      <c r="I940" s="67"/>
      <c r="J940" s="46"/>
      <c r="K940" s="60"/>
      <c r="L940" s="47"/>
    </row>
    <row r="941" spans="2:12" ht="9.75">
      <c r="B941" s="167"/>
      <c r="C941" s="167"/>
      <c r="D941" s="168"/>
      <c r="E941" s="65"/>
      <c r="F941" s="65"/>
      <c r="G941" s="66"/>
      <c r="I941" s="67"/>
      <c r="J941" s="46"/>
      <c r="K941" s="60"/>
      <c r="L941" s="47"/>
    </row>
    <row r="942" spans="2:12" ht="9.75">
      <c r="B942" s="167"/>
      <c r="C942" s="167"/>
      <c r="D942" s="168"/>
      <c r="E942" s="65"/>
      <c r="F942" s="65"/>
      <c r="G942" s="66"/>
      <c r="I942" s="67"/>
      <c r="J942" s="46"/>
      <c r="K942" s="60"/>
      <c r="L942" s="47"/>
    </row>
    <row r="943" spans="2:12" ht="9.75">
      <c r="B943" s="167"/>
      <c r="C943" s="167"/>
      <c r="D943" s="168"/>
      <c r="E943" s="65"/>
      <c r="F943" s="65"/>
      <c r="G943" s="66"/>
      <c r="I943" s="67"/>
      <c r="J943" s="46"/>
      <c r="K943" s="60"/>
      <c r="L943" s="47"/>
    </row>
    <row r="944" spans="2:12" ht="9.75">
      <c r="B944" s="167"/>
      <c r="C944" s="167"/>
      <c r="D944" s="168"/>
      <c r="E944" s="65"/>
      <c r="F944" s="65"/>
      <c r="G944" s="66"/>
      <c r="I944" s="67"/>
      <c r="J944" s="46"/>
      <c r="K944" s="60"/>
      <c r="L944" s="47"/>
    </row>
    <row r="945" spans="2:12" ht="9.75">
      <c r="B945" s="167"/>
      <c r="C945" s="167"/>
      <c r="D945" s="168"/>
      <c r="E945" s="65"/>
      <c r="F945" s="65"/>
      <c r="G945" s="66"/>
      <c r="I945" s="67"/>
      <c r="J945" s="46"/>
      <c r="K945" s="60"/>
      <c r="L945" s="47"/>
    </row>
    <row r="946" spans="2:12" ht="9.75">
      <c r="B946" s="167"/>
      <c r="C946" s="167"/>
      <c r="D946" s="168"/>
      <c r="E946" s="65"/>
      <c r="F946" s="65"/>
      <c r="G946" s="66"/>
      <c r="I946" s="67"/>
      <c r="J946" s="46"/>
      <c r="K946" s="60"/>
      <c r="L946" s="47"/>
    </row>
    <row r="947" spans="2:12" ht="9.75">
      <c r="B947" s="167"/>
      <c r="C947" s="167"/>
      <c r="D947" s="168"/>
      <c r="E947" s="65"/>
      <c r="F947" s="65"/>
      <c r="G947" s="66"/>
      <c r="I947" s="67"/>
      <c r="J947" s="46"/>
      <c r="K947" s="60"/>
      <c r="L947" s="47"/>
    </row>
    <row r="948" spans="2:12" ht="9.75">
      <c r="B948" s="167"/>
      <c r="C948" s="167"/>
      <c r="D948" s="168"/>
      <c r="E948" s="65"/>
      <c r="F948" s="65"/>
      <c r="G948" s="66"/>
      <c r="I948" s="67"/>
      <c r="J948" s="46"/>
      <c r="K948" s="60"/>
      <c r="L948" s="47"/>
    </row>
    <row r="949" spans="2:12" ht="9.75">
      <c r="B949" s="167"/>
      <c r="C949" s="167"/>
      <c r="D949" s="168"/>
      <c r="E949" s="65"/>
      <c r="F949" s="65"/>
      <c r="G949" s="66"/>
      <c r="I949" s="67"/>
      <c r="J949" s="46"/>
      <c r="K949" s="60"/>
      <c r="L949" s="47"/>
    </row>
    <row r="950" spans="2:12" ht="9.75">
      <c r="B950" s="167"/>
      <c r="C950" s="167"/>
      <c r="D950" s="168"/>
      <c r="E950" s="65"/>
      <c r="F950" s="65"/>
      <c r="G950" s="66"/>
      <c r="I950" s="67"/>
      <c r="J950" s="46"/>
      <c r="K950" s="60"/>
      <c r="L950" s="47"/>
    </row>
    <row r="951" spans="2:12" ht="9.75">
      <c r="B951" s="167"/>
      <c r="C951" s="167"/>
      <c r="D951" s="168"/>
      <c r="E951" s="65"/>
      <c r="F951" s="65"/>
      <c r="G951" s="66"/>
      <c r="I951" s="67"/>
      <c r="J951" s="46"/>
      <c r="K951" s="60"/>
      <c r="L951" s="47"/>
    </row>
    <row r="952" spans="2:12" ht="9.75">
      <c r="B952" s="167"/>
      <c r="C952" s="167"/>
      <c r="D952" s="168"/>
      <c r="E952" s="65"/>
      <c r="F952" s="65"/>
      <c r="G952" s="66"/>
      <c r="I952" s="67"/>
      <c r="J952" s="46"/>
      <c r="K952" s="60"/>
      <c r="L952" s="47"/>
    </row>
    <row r="953" spans="2:12" ht="9.75">
      <c r="B953" s="167"/>
      <c r="C953" s="167"/>
      <c r="D953" s="168"/>
      <c r="E953" s="65"/>
      <c r="F953" s="65"/>
      <c r="G953" s="66"/>
      <c r="I953" s="67"/>
      <c r="J953" s="46"/>
      <c r="K953" s="60"/>
      <c r="L953" s="47"/>
    </row>
    <row r="954" spans="2:12" ht="9.75">
      <c r="B954" s="167"/>
      <c r="C954" s="167"/>
      <c r="D954" s="168"/>
      <c r="E954" s="65"/>
      <c r="F954" s="65"/>
      <c r="G954" s="66"/>
      <c r="I954" s="67"/>
      <c r="J954" s="46"/>
      <c r="K954" s="60"/>
      <c r="L954" s="47"/>
    </row>
    <row r="955" spans="2:12" ht="9.75">
      <c r="B955" s="167"/>
      <c r="C955" s="167"/>
      <c r="D955" s="168"/>
      <c r="E955" s="65"/>
      <c r="F955" s="65"/>
      <c r="G955" s="66"/>
      <c r="I955" s="67"/>
      <c r="J955" s="46"/>
      <c r="K955" s="60"/>
      <c r="L955" s="47"/>
    </row>
    <row r="956" spans="2:12" ht="9.75">
      <c r="B956" s="167"/>
      <c r="C956" s="167"/>
      <c r="D956" s="168"/>
      <c r="E956" s="65"/>
      <c r="F956" s="65"/>
      <c r="G956" s="66"/>
      <c r="I956" s="67"/>
      <c r="J956" s="46"/>
      <c r="K956" s="60"/>
      <c r="L956" s="47"/>
    </row>
    <row r="957" spans="2:12" ht="9.75">
      <c r="B957" s="167"/>
      <c r="C957" s="167"/>
      <c r="D957" s="168"/>
      <c r="E957" s="65"/>
      <c r="F957" s="65"/>
      <c r="G957" s="66"/>
      <c r="I957" s="67"/>
      <c r="J957" s="46"/>
      <c r="K957" s="60"/>
      <c r="L957" s="47"/>
    </row>
    <row r="958" spans="2:12" ht="9.75">
      <c r="B958" s="167"/>
      <c r="C958" s="167"/>
      <c r="D958" s="168"/>
      <c r="E958" s="65"/>
      <c r="F958" s="65"/>
      <c r="G958" s="66"/>
      <c r="I958" s="67"/>
      <c r="J958" s="46"/>
      <c r="K958" s="60"/>
      <c r="L958" s="47"/>
    </row>
    <row r="959" spans="2:12" ht="9.75">
      <c r="B959" s="167"/>
      <c r="C959" s="167"/>
      <c r="D959" s="168"/>
      <c r="E959" s="65"/>
      <c r="F959" s="65"/>
      <c r="G959" s="66"/>
      <c r="I959" s="67"/>
      <c r="J959" s="46"/>
      <c r="K959" s="60"/>
      <c r="L959" s="47"/>
    </row>
    <row r="960" spans="2:12" ht="9.75">
      <c r="B960" s="167"/>
      <c r="C960" s="167"/>
      <c r="D960" s="168"/>
      <c r="E960" s="65"/>
      <c r="F960" s="65"/>
      <c r="G960" s="66"/>
      <c r="I960" s="67"/>
      <c r="J960" s="46"/>
      <c r="K960" s="60"/>
      <c r="L960" s="47"/>
    </row>
    <row r="961" spans="2:12" ht="9.75">
      <c r="B961" s="167"/>
      <c r="C961" s="167"/>
      <c r="D961" s="168"/>
      <c r="E961" s="65"/>
      <c r="F961" s="65"/>
      <c r="G961" s="66"/>
      <c r="I961" s="67"/>
      <c r="J961" s="46"/>
      <c r="K961" s="60"/>
      <c r="L961" s="47"/>
    </row>
    <row r="962" spans="2:12" ht="9.75">
      <c r="B962" s="167"/>
      <c r="C962" s="167"/>
      <c r="D962" s="168"/>
      <c r="E962" s="65"/>
      <c r="F962" s="65"/>
      <c r="G962" s="66"/>
      <c r="I962" s="67"/>
      <c r="J962" s="46"/>
      <c r="K962" s="60"/>
      <c r="L962" s="47"/>
    </row>
    <row r="963" spans="2:12" ht="9.75">
      <c r="B963" s="167"/>
      <c r="C963" s="167"/>
      <c r="D963" s="168"/>
      <c r="E963" s="65"/>
      <c r="F963" s="65"/>
      <c r="G963" s="66"/>
      <c r="I963" s="67"/>
      <c r="J963" s="46"/>
      <c r="K963" s="60"/>
      <c r="L963" s="47"/>
    </row>
    <row r="964" spans="2:12" ht="9.75">
      <c r="B964" s="167"/>
      <c r="C964" s="167"/>
      <c r="D964" s="168"/>
      <c r="E964" s="65"/>
      <c r="F964" s="65"/>
      <c r="G964" s="66"/>
      <c r="I964" s="67"/>
      <c r="J964" s="46"/>
      <c r="K964" s="60"/>
      <c r="L964" s="47"/>
    </row>
    <row r="965" spans="2:12" ht="9.75">
      <c r="B965" s="167"/>
      <c r="C965" s="167"/>
      <c r="D965" s="168"/>
      <c r="E965" s="65"/>
      <c r="F965" s="65"/>
      <c r="G965" s="66"/>
      <c r="I965" s="67"/>
      <c r="J965" s="46"/>
      <c r="K965" s="60"/>
      <c r="L965" s="47"/>
    </row>
    <row r="966" spans="2:12" ht="9.75">
      <c r="B966" s="167"/>
      <c r="C966" s="167"/>
      <c r="D966" s="168"/>
      <c r="E966" s="65"/>
      <c r="F966" s="65"/>
      <c r="G966" s="66"/>
      <c r="I966" s="67"/>
      <c r="J966" s="46"/>
      <c r="K966" s="60"/>
      <c r="L966" s="47"/>
    </row>
    <row r="967" spans="2:12" ht="9.75">
      <c r="B967" s="167"/>
      <c r="C967" s="167"/>
      <c r="D967" s="168"/>
      <c r="E967" s="65"/>
      <c r="F967" s="65"/>
      <c r="G967" s="66"/>
      <c r="I967" s="67"/>
      <c r="J967" s="46"/>
      <c r="K967" s="60"/>
      <c r="L967" s="47"/>
    </row>
    <row r="968" spans="2:12" ht="9.75">
      <c r="B968" s="167"/>
      <c r="C968" s="167"/>
      <c r="D968" s="168"/>
      <c r="E968" s="65"/>
      <c r="F968" s="65"/>
      <c r="G968" s="66"/>
      <c r="I968" s="67"/>
      <c r="J968" s="46"/>
      <c r="K968" s="60"/>
      <c r="L968" s="47"/>
    </row>
    <row r="969" spans="2:12" ht="9.75">
      <c r="B969" s="167"/>
      <c r="C969" s="167"/>
      <c r="D969" s="168"/>
      <c r="E969" s="65"/>
      <c r="F969" s="65"/>
      <c r="G969" s="66"/>
      <c r="I969" s="67"/>
      <c r="J969" s="46"/>
      <c r="K969" s="60"/>
      <c r="L969" s="47"/>
    </row>
    <row r="970" spans="2:12" ht="9.75">
      <c r="B970" s="167"/>
      <c r="C970" s="167"/>
      <c r="D970" s="168"/>
      <c r="E970" s="65"/>
      <c r="F970" s="65"/>
      <c r="G970" s="66"/>
      <c r="I970" s="67"/>
      <c r="J970" s="46"/>
      <c r="K970" s="60"/>
      <c r="L970" s="47"/>
    </row>
    <row r="971" spans="2:12" ht="9.75">
      <c r="B971" s="167"/>
      <c r="C971" s="167"/>
      <c r="D971" s="168"/>
      <c r="E971" s="65"/>
      <c r="F971" s="65"/>
      <c r="G971" s="66"/>
      <c r="I971" s="67"/>
      <c r="J971" s="46"/>
      <c r="K971" s="60"/>
      <c r="L971" s="47"/>
    </row>
    <row r="972" spans="2:12" ht="9.75">
      <c r="B972" s="167"/>
      <c r="C972" s="167"/>
      <c r="D972" s="168"/>
      <c r="E972" s="65"/>
      <c r="F972" s="65"/>
      <c r="G972" s="66"/>
      <c r="I972" s="67"/>
      <c r="J972" s="46"/>
      <c r="K972" s="60"/>
      <c r="L972" s="47"/>
    </row>
    <row r="973" spans="2:12" ht="9.75">
      <c r="B973" s="167"/>
      <c r="C973" s="167"/>
      <c r="D973" s="168"/>
      <c r="E973" s="65"/>
      <c r="F973" s="65"/>
      <c r="G973" s="66"/>
      <c r="I973" s="67"/>
      <c r="J973" s="46"/>
      <c r="K973" s="60"/>
      <c r="L973" s="47"/>
    </row>
    <row r="974" spans="2:12" ht="9.75">
      <c r="B974" s="167"/>
      <c r="C974" s="167"/>
      <c r="D974" s="168"/>
      <c r="E974" s="65"/>
      <c r="F974" s="65"/>
      <c r="G974" s="66"/>
      <c r="I974" s="67"/>
      <c r="J974" s="46"/>
      <c r="K974" s="60"/>
      <c r="L974" s="47"/>
    </row>
    <row r="975" spans="2:12" ht="9.75">
      <c r="B975" s="167"/>
      <c r="C975" s="167"/>
      <c r="D975" s="168"/>
      <c r="E975" s="65"/>
      <c r="F975" s="65"/>
      <c r="G975" s="66"/>
      <c r="I975" s="67"/>
      <c r="J975" s="46"/>
      <c r="K975" s="60"/>
      <c r="L975" s="47"/>
    </row>
    <row r="976" spans="2:12" ht="9.75">
      <c r="B976" s="167"/>
      <c r="C976" s="167"/>
      <c r="D976" s="168"/>
      <c r="E976" s="65"/>
      <c r="F976" s="65"/>
      <c r="G976" s="66"/>
      <c r="I976" s="67"/>
      <c r="J976" s="46"/>
      <c r="K976" s="60"/>
      <c r="L976" s="47"/>
    </row>
    <row r="977" spans="2:12" ht="9.75">
      <c r="B977" s="167"/>
      <c r="C977" s="167"/>
      <c r="D977" s="168"/>
      <c r="E977" s="65"/>
      <c r="F977" s="65"/>
      <c r="G977" s="66"/>
      <c r="I977" s="67"/>
      <c r="J977" s="46"/>
      <c r="K977" s="60"/>
      <c r="L977" s="47"/>
    </row>
    <row r="978" spans="2:12" ht="9.75">
      <c r="B978" s="167"/>
      <c r="C978" s="167"/>
      <c r="D978" s="168"/>
      <c r="E978" s="65"/>
      <c r="F978" s="65"/>
      <c r="G978" s="66"/>
      <c r="I978" s="67"/>
      <c r="J978" s="46"/>
      <c r="K978" s="60"/>
      <c r="L978" s="47"/>
    </row>
    <row r="979" spans="2:12" ht="9.75">
      <c r="B979" s="167"/>
      <c r="C979" s="167"/>
      <c r="D979" s="168"/>
      <c r="E979" s="65"/>
      <c r="F979" s="65"/>
      <c r="G979" s="66"/>
      <c r="I979" s="67"/>
      <c r="J979" s="46"/>
      <c r="K979" s="60"/>
      <c r="L979" s="47"/>
    </row>
    <row r="980" spans="2:12" ht="9.75">
      <c r="B980" s="167"/>
      <c r="C980" s="167"/>
      <c r="D980" s="168"/>
      <c r="E980" s="65"/>
      <c r="F980" s="65"/>
      <c r="G980" s="66"/>
      <c r="I980" s="67"/>
      <c r="J980" s="46"/>
      <c r="K980" s="60"/>
      <c r="L980" s="47"/>
    </row>
    <row r="981" spans="2:12" ht="9.75">
      <c r="B981" s="167"/>
      <c r="C981" s="167"/>
      <c r="D981" s="168"/>
      <c r="E981" s="65"/>
      <c r="F981" s="65"/>
      <c r="G981" s="66"/>
      <c r="I981" s="67"/>
      <c r="J981" s="46"/>
      <c r="K981" s="60"/>
      <c r="L981" s="47"/>
    </row>
    <row r="982" spans="2:12" ht="9.75">
      <c r="B982" s="167"/>
      <c r="C982" s="167"/>
      <c r="D982" s="168"/>
      <c r="E982" s="65"/>
      <c r="F982" s="65"/>
      <c r="G982" s="66"/>
      <c r="I982" s="67"/>
      <c r="J982" s="46"/>
      <c r="K982" s="60"/>
      <c r="L982" s="47"/>
    </row>
    <row r="983" spans="2:12" ht="9.75">
      <c r="B983" s="167"/>
      <c r="C983" s="167"/>
      <c r="D983" s="168"/>
      <c r="E983" s="65"/>
      <c r="F983" s="65"/>
      <c r="G983" s="66"/>
      <c r="I983" s="67"/>
      <c r="J983" s="46"/>
      <c r="K983" s="60"/>
      <c r="L983" s="47"/>
    </row>
    <row r="984" spans="2:12" ht="9.75">
      <c r="B984" s="167"/>
      <c r="C984" s="167"/>
      <c r="D984" s="168"/>
      <c r="E984" s="65"/>
      <c r="F984" s="65"/>
      <c r="G984" s="66"/>
      <c r="I984" s="67"/>
      <c r="J984" s="46"/>
      <c r="K984" s="60"/>
      <c r="L984" s="47"/>
    </row>
    <row r="985" spans="2:12" ht="9.75">
      <c r="B985" s="167"/>
      <c r="C985" s="167"/>
      <c r="D985" s="168"/>
      <c r="E985" s="65"/>
      <c r="F985" s="65"/>
      <c r="G985" s="66"/>
      <c r="I985" s="67"/>
      <c r="J985" s="46"/>
      <c r="K985" s="60"/>
      <c r="L985" s="47"/>
    </row>
    <row r="986" spans="2:12" ht="9.75">
      <c r="B986" s="167"/>
      <c r="C986" s="167"/>
      <c r="D986" s="168"/>
      <c r="E986" s="65"/>
      <c r="F986" s="65"/>
      <c r="G986" s="66"/>
      <c r="I986" s="67"/>
      <c r="J986" s="46"/>
      <c r="K986" s="60"/>
      <c r="L986" s="47"/>
    </row>
    <row r="987" spans="2:12" ht="9.75">
      <c r="B987" s="167"/>
      <c r="C987" s="167"/>
      <c r="D987" s="168"/>
      <c r="E987" s="65"/>
      <c r="F987" s="65"/>
      <c r="G987" s="66"/>
      <c r="I987" s="67"/>
      <c r="J987" s="46"/>
      <c r="K987" s="60"/>
      <c r="L987" s="47"/>
    </row>
    <row r="988" spans="2:12" ht="9.75">
      <c r="B988" s="167"/>
      <c r="C988" s="167"/>
      <c r="D988" s="168"/>
      <c r="E988" s="65"/>
      <c r="F988" s="65"/>
      <c r="G988" s="66"/>
      <c r="I988" s="67"/>
      <c r="J988" s="46"/>
      <c r="K988" s="60"/>
      <c r="L988" s="47"/>
    </row>
    <row r="989" spans="2:12" ht="9.75">
      <c r="B989" s="167"/>
      <c r="C989" s="167"/>
      <c r="D989" s="168"/>
      <c r="E989" s="65"/>
      <c r="F989" s="65"/>
      <c r="G989" s="66"/>
      <c r="I989" s="67"/>
      <c r="J989" s="46"/>
      <c r="K989" s="60"/>
      <c r="L989" s="47"/>
    </row>
    <row r="990" spans="2:12" ht="9.75">
      <c r="B990" s="167"/>
      <c r="C990" s="167"/>
      <c r="D990" s="168"/>
      <c r="E990" s="65"/>
      <c r="F990" s="65"/>
      <c r="G990" s="66"/>
      <c r="I990" s="67"/>
      <c r="J990" s="46"/>
      <c r="K990" s="60"/>
      <c r="L990" s="47"/>
    </row>
    <row r="991" spans="2:12" ht="9.75">
      <c r="B991" s="167"/>
      <c r="C991" s="167"/>
      <c r="D991" s="168"/>
      <c r="E991" s="65"/>
      <c r="F991" s="65"/>
      <c r="G991" s="66"/>
      <c r="I991" s="67"/>
      <c r="J991" s="46"/>
      <c r="K991" s="60"/>
      <c r="L991" s="47"/>
    </row>
    <row r="992" spans="2:12" ht="9.75">
      <c r="B992" s="167"/>
      <c r="C992" s="167"/>
      <c r="D992" s="168"/>
      <c r="E992" s="65"/>
      <c r="F992" s="65"/>
      <c r="G992" s="66"/>
      <c r="I992" s="67"/>
      <c r="J992" s="46"/>
      <c r="K992" s="60"/>
      <c r="L992" s="47"/>
    </row>
    <row r="993" spans="2:12" ht="9.75">
      <c r="B993" s="167"/>
      <c r="C993" s="167"/>
      <c r="D993" s="168"/>
      <c r="E993" s="65"/>
      <c r="F993" s="65"/>
      <c r="G993" s="66"/>
      <c r="I993" s="67"/>
      <c r="J993" s="46"/>
      <c r="K993" s="60"/>
      <c r="L993" s="47"/>
    </row>
    <row r="994" spans="2:12" ht="9.75">
      <c r="B994" s="167"/>
      <c r="C994" s="167"/>
      <c r="D994" s="168"/>
      <c r="E994" s="65"/>
      <c r="F994" s="65"/>
      <c r="G994" s="66"/>
      <c r="I994" s="67"/>
      <c r="J994" s="46"/>
      <c r="K994" s="60"/>
      <c r="L994" s="47"/>
    </row>
    <row r="995" spans="2:12" ht="9.75">
      <c r="B995" s="167"/>
      <c r="C995" s="167"/>
      <c r="D995" s="168"/>
      <c r="E995" s="65"/>
      <c r="F995" s="65"/>
      <c r="G995" s="66"/>
      <c r="I995" s="67"/>
      <c r="J995" s="46"/>
      <c r="K995" s="60"/>
      <c r="L995" s="47"/>
    </row>
    <row r="996" spans="2:12" ht="9.75">
      <c r="B996" s="167"/>
      <c r="C996" s="167"/>
      <c r="D996" s="168"/>
      <c r="E996" s="65"/>
      <c r="F996" s="65"/>
      <c r="G996" s="66"/>
      <c r="I996" s="67"/>
      <c r="J996" s="46"/>
      <c r="K996" s="60"/>
      <c r="L996" s="47"/>
    </row>
    <row r="997" spans="2:12" ht="9.75">
      <c r="B997" s="167"/>
      <c r="C997" s="167"/>
      <c r="D997" s="168"/>
      <c r="E997" s="65"/>
      <c r="F997" s="65"/>
      <c r="G997" s="66"/>
      <c r="I997" s="67"/>
      <c r="J997" s="46"/>
      <c r="K997" s="60"/>
      <c r="L997" s="47"/>
    </row>
    <row r="998" spans="2:12" ht="9.75">
      <c r="B998" s="167"/>
      <c r="C998" s="167"/>
      <c r="D998" s="168"/>
      <c r="E998" s="65"/>
      <c r="F998" s="65"/>
      <c r="G998" s="66"/>
      <c r="I998" s="67"/>
      <c r="J998" s="46"/>
      <c r="K998" s="60"/>
      <c r="L998" s="47"/>
    </row>
    <row r="999" spans="2:12" ht="9.75">
      <c r="B999" s="167"/>
      <c r="C999" s="167"/>
      <c r="D999" s="168"/>
      <c r="E999" s="65"/>
      <c r="F999" s="65"/>
      <c r="G999" s="66"/>
      <c r="I999" s="67"/>
      <c r="J999" s="46"/>
      <c r="K999" s="60"/>
      <c r="L999" s="47"/>
    </row>
    <row r="1000" spans="2:12" ht="9.75">
      <c r="B1000" s="167"/>
      <c r="C1000" s="167"/>
      <c r="D1000" s="168"/>
      <c r="E1000" s="65"/>
      <c r="F1000" s="65"/>
      <c r="G1000" s="66"/>
      <c r="I1000" s="67"/>
      <c r="J1000" s="46"/>
      <c r="K1000" s="60"/>
      <c r="L1000" s="47"/>
    </row>
    <row r="1001" spans="2:12" ht="9.75">
      <c r="B1001" s="167"/>
      <c r="C1001" s="167"/>
      <c r="D1001" s="168"/>
      <c r="E1001" s="65"/>
      <c r="F1001" s="65"/>
      <c r="G1001" s="66"/>
      <c r="I1001" s="67"/>
      <c r="J1001" s="46"/>
      <c r="K1001" s="60"/>
      <c r="L1001" s="47"/>
    </row>
    <row r="1002" spans="2:12" ht="9.75">
      <c r="B1002" s="167"/>
      <c r="C1002" s="167"/>
      <c r="D1002" s="168"/>
      <c r="E1002" s="65"/>
      <c r="F1002" s="65"/>
      <c r="G1002" s="66"/>
      <c r="I1002" s="67"/>
      <c r="J1002" s="46"/>
      <c r="K1002" s="60"/>
      <c r="L1002" s="47"/>
    </row>
    <row r="1003" spans="2:12" ht="9.75">
      <c r="B1003" s="167"/>
      <c r="C1003" s="167"/>
      <c r="D1003" s="168"/>
      <c r="E1003" s="65"/>
      <c r="F1003" s="65"/>
      <c r="G1003" s="66"/>
      <c r="I1003" s="67"/>
      <c r="J1003" s="46"/>
      <c r="K1003" s="60"/>
      <c r="L1003" s="47"/>
    </row>
    <row r="1004" spans="2:12" ht="9.75">
      <c r="B1004" s="167"/>
      <c r="C1004" s="167"/>
      <c r="D1004" s="168"/>
      <c r="E1004" s="65"/>
      <c r="F1004" s="65"/>
      <c r="G1004" s="66"/>
      <c r="I1004" s="67"/>
      <c r="J1004" s="46"/>
      <c r="K1004" s="60"/>
      <c r="L1004" s="47"/>
    </row>
    <row r="1005" spans="2:12" ht="9.75">
      <c r="B1005" s="167"/>
      <c r="C1005" s="167"/>
      <c r="D1005" s="168"/>
      <c r="E1005" s="65"/>
      <c r="F1005" s="65"/>
      <c r="G1005" s="66"/>
      <c r="I1005" s="67"/>
      <c r="J1005" s="46"/>
      <c r="K1005" s="60"/>
      <c r="L1005" s="47"/>
    </row>
    <row r="1006" spans="2:12" ht="9.75">
      <c r="B1006" s="167"/>
      <c r="C1006" s="167"/>
      <c r="D1006" s="168"/>
      <c r="E1006" s="65"/>
      <c r="F1006" s="65"/>
      <c r="G1006" s="66"/>
      <c r="I1006" s="67"/>
      <c r="J1006" s="46"/>
      <c r="K1006" s="60"/>
      <c r="L1006" s="47"/>
    </row>
    <row r="1007" spans="2:12" ht="9.75">
      <c r="B1007" s="167"/>
      <c r="C1007" s="167"/>
      <c r="D1007" s="168"/>
      <c r="E1007" s="65"/>
      <c r="F1007" s="65"/>
      <c r="G1007" s="66"/>
      <c r="I1007" s="67"/>
      <c r="J1007" s="46"/>
      <c r="K1007" s="60"/>
      <c r="L1007" s="47"/>
    </row>
    <row r="1008" spans="2:12" ht="9.75">
      <c r="B1008" s="167"/>
      <c r="C1008" s="167"/>
      <c r="D1008" s="168"/>
      <c r="E1008" s="65"/>
      <c r="F1008" s="65"/>
      <c r="G1008" s="66"/>
      <c r="I1008" s="67"/>
      <c r="J1008" s="46"/>
      <c r="K1008" s="60"/>
      <c r="L1008" s="47"/>
    </row>
    <row r="1009" spans="2:12" ht="9.75">
      <c r="B1009" s="167"/>
      <c r="C1009" s="167"/>
      <c r="D1009" s="168"/>
      <c r="E1009" s="65"/>
      <c r="F1009" s="65"/>
      <c r="G1009" s="66"/>
      <c r="I1009" s="67"/>
      <c r="J1009" s="46"/>
      <c r="K1009" s="60"/>
      <c r="L1009" s="47"/>
    </row>
    <row r="1010" spans="2:12" ht="9.75">
      <c r="B1010" s="167"/>
      <c r="C1010" s="167"/>
      <c r="D1010" s="168"/>
      <c r="E1010" s="65"/>
      <c r="F1010" s="65"/>
      <c r="G1010" s="66"/>
      <c r="I1010" s="67"/>
      <c r="J1010" s="46"/>
      <c r="K1010" s="60"/>
      <c r="L1010" s="47"/>
    </row>
    <row r="1011" spans="2:12" ht="9.75">
      <c r="B1011" s="167"/>
      <c r="C1011" s="167"/>
      <c r="D1011" s="168"/>
      <c r="E1011" s="65"/>
      <c r="F1011" s="65"/>
      <c r="G1011" s="66"/>
      <c r="I1011" s="67"/>
      <c r="J1011" s="46"/>
      <c r="K1011" s="60"/>
      <c r="L1011" s="47"/>
    </row>
    <row r="1012" spans="2:12" ht="9.75">
      <c r="B1012" s="167"/>
      <c r="C1012" s="167"/>
      <c r="D1012" s="168"/>
      <c r="E1012" s="65"/>
      <c r="F1012" s="65"/>
      <c r="G1012" s="66"/>
      <c r="I1012" s="67"/>
      <c r="J1012" s="46"/>
      <c r="K1012" s="60"/>
      <c r="L1012" s="47"/>
    </row>
    <row r="1013" spans="2:12" ht="9.75">
      <c r="B1013" s="167"/>
      <c r="C1013" s="167"/>
      <c r="D1013" s="168"/>
      <c r="E1013" s="65"/>
      <c r="F1013" s="65"/>
      <c r="G1013" s="66"/>
      <c r="I1013" s="67"/>
      <c r="J1013" s="46"/>
      <c r="K1013" s="60"/>
      <c r="L1013" s="47"/>
    </row>
    <row r="1014" spans="2:12" ht="9.75">
      <c r="B1014" s="167"/>
      <c r="C1014" s="167"/>
      <c r="D1014" s="168"/>
      <c r="E1014" s="65"/>
      <c r="F1014" s="65"/>
      <c r="G1014" s="66"/>
      <c r="I1014" s="67"/>
      <c r="J1014" s="46"/>
      <c r="K1014" s="60"/>
      <c r="L1014" s="47"/>
    </row>
    <row r="1015" spans="2:12" ht="9.75">
      <c r="B1015" s="167"/>
      <c r="C1015" s="167"/>
      <c r="D1015" s="168"/>
      <c r="E1015" s="65"/>
      <c r="F1015" s="65"/>
      <c r="G1015" s="66"/>
      <c r="I1015" s="67"/>
      <c r="J1015" s="46"/>
      <c r="K1015" s="60"/>
      <c r="L1015" s="47"/>
    </row>
    <row r="1016" spans="2:12" ht="9.75">
      <c r="B1016" s="167"/>
      <c r="C1016" s="167"/>
      <c r="D1016" s="168"/>
      <c r="E1016" s="65"/>
      <c r="F1016" s="65"/>
      <c r="G1016" s="66"/>
      <c r="I1016" s="67"/>
      <c r="J1016" s="46"/>
      <c r="K1016" s="60"/>
      <c r="L1016" s="47"/>
    </row>
    <row r="1017" spans="2:12" ht="9.75">
      <c r="B1017" s="167"/>
      <c r="C1017" s="167"/>
      <c r="D1017" s="168"/>
      <c r="E1017" s="65"/>
      <c r="F1017" s="65"/>
      <c r="G1017" s="66"/>
      <c r="I1017" s="67"/>
      <c r="J1017" s="46"/>
      <c r="K1017" s="60"/>
      <c r="L1017" s="47"/>
    </row>
    <row r="1018" spans="2:12" ht="9.75">
      <c r="B1018" s="167"/>
      <c r="C1018" s="167"/>
      <c r="D1018" s="168"/>
      <c r="E1018" s="65"/>
      <c r="F1018" s="65"/>
      <c r="G1018" s="66"/>
      <c r="I1018" s="67"/>
      <c r="J1018" s="46"/>
      <c r="K1018" s="60"/>
      <c r="L1018" s="47"/>
    </row>
    <row r="1019" spans="2:12" ht="9.75">
      <c r="B1019" s="167"/>
      <c r="C1019" s="167"/>
      <c r="D1019" s="168"/>
      <c r="E1019" s="65"/>
      <c r="F1019" s="65"/>
      <c r="G1019" s="66"/>
      <c r="I1019" s="67"/>
      <c r="J1019" s="46"/>
      <c r="K1019" s="60"/>
      <c r="L1019" s="47"/>
    </row>
    <row r="1020" spans="2:12" ht="9.75">
      <c r="B1020" s="167"/>
      <c r="C1020" s="167"/>
      <c r="D1020" s="168"/>
      <c r="E1020" s="65"/>
      <c r="F1020" s="65"/>
      <c r="G1020" s="66"/>
      <c r="I1020" s="67"/>
      <c r="J1020" s="46"/>
      <c r="K1020" s="60"/>
      <c r="L1020" s="47"/>
    </row>
    <row r="1021" spans="2:12" ht="9.75">
      <c r="B1021" s="167"/>
      <c r="C1021" s="167"/>
      <c r="D1021" s="168"/>
      <c r="E1021" s="65"/>
      <c r="F1021" s="65"/>
      <c r="G1021" s="66"/>
      <c r="I1021" s="67"/>
      <c r="J1021" s="46"/>
      <c r="K1021" s="60"/>
      <c r="L1021" s="47"/>
    </row>
    <row r="1022" spans="2:12" ht="9.75">
      <c r="B1022" s="167"/>
      <c r="C1022" s="167"/>
      <c r="D1022" s="168"/>
      <c r="E1022" s="65"/>
      <c r="F1022" s="65"/>
      <c r="G1022" s="66"/>
      <c r="I1022" s="67"/>
      <c r="J1022" s="46"/>
      <c r="K1022" s="60"/>
      <c r="L1022" s="47"/>
    </row>
    <row r="1023" spans="2:12" ht="9.75">
      <c r="B1023" s="167"/>
      <c r="C1023" s="167"/>
      <c r="D1023" s="168"/>
      <c r="E1023" s="65"/>
      <c r="F1023" s="65"/>
      <c r="G1023" s="66"/>
      <c r="I1023" s="67"/>
      <c r="J1023" s="46"/>
      <c r="K1023" s="60"/>
      <c r="L1023" s="47"/>
    </row>
    <row r="1024" spans="2:12" ht="9.75">
      <c r="B1024" s="167"/>
      <c r="C1024" s="167"/>
      <c r="D1024" s="168"/>
      <c r="E1024" s="65"/>
      <c r="F1024" s="65"/>
      <c r="G1024" s="66"/>
      <c r="I1024" s="67"/>
      <c r="J1024" s="46"/>
      <c r="K1024" s="60"/>
      <c r="L1024" s="47"/>
    </row>
    <row r="1025" spans="2:12" ht="9.75">
      <c r="B1025" s="167"/>
      <c r="C1025" s="167"/>
      <c r="D1025" s="168"/>
      <c r="E1025" s="65"/>
      <c r="F1025" s="65"/>
      <c r="G1025" s="66"/>
      <c r="I1025" s="67"/>
      <c r="J1025" s="46"/>
      <c r="K1025" s="60"/>
      <c r="L1025" s="47"/>
    </row>
    <row r="1026" spans="2:12" ht="9.75">
      <c r="B1026" s="167"/>
      <c r="C1026" s="167"/>
      <c r="D1026" s="168"/>
      <c r="E1026" s="65"/>
      <c r="F1026" s="65"/>
      <c r="G1026" s="66"/>
      <c r="I1026" s="67"/>
      <c r="J1026" s="46"/>
      <c r="K1026" s="60"/>
      <c r="L1026" s="47"/>
    </row>
    <row r="1027" spans="2:12" ht="9.75">
      <c r="B1027" s="167"/>
      <c r="C1027" s="167"/>
      <c r="D1027" s="168"/>
      <c r="E1027" s="65"/>
      <c r="F1027" s="65"/>
      <c r="G1027" s="66"/>
      <c r="I1027" s="67"/>
      <c r="J1027" s="46"/>
      <c r="K1027" s="60"/>
      <c r="L1027" s="47"/>
    </row>
    <row r="1028" spans="2:12" ht="9.75">
      <c r="B1028" s="167"/>
      <c r="C1028" s="167"/>
      <c r="D1028" s="168"/>
      <c r="E1028" s="65"/>
      <c r="F1028" s="65"/>
      <c r="G1028" s="66"/>
      <c r="I1028" s="67"/>
      <c r="J1028" s="46"/>
      <c r="K1028" s="60"/>
      <c r="L1028" s="47"/>
    </row>
    <row r="1029" spans="2:12" ht="9.75">
      <c r="B1029" s="167"/>
      <c r="C1029" s="167"/>
      <c r="D1029" s="168"/>
      <c r="E1029" s="65"/>
      <c r="F1029" s="65"/>
      <c r="G1029" s="66"/>
      <c r="I1029" s="67"/>
      <c r="J1029" s="46"/>
      <c r="K1029" s="60"/>
      <c r="L1029" s="47"/>
    </row>
    <row r="1030" spans="2:7" ht="9.75">
      <c r="B1030" s="167"/>
      <c r="C1030" s="167"/>
      <c r="D1030" s="168"/>
      <c r="E1030" s="65"/>
      <c r="F1030" s="65"/>
      <c r="G1030" s="66"/>
    </row>
    <row r="1031" spans="2:7" ht="9.75">
      <c r="B1031" s="167"/>
      <c r="C1031" s="167"/>
      <c r="D1031" s="168"/>
      <c r="E1031" s="65"/>
      <c r="F1031" s="65"/>
      <c r="G1031" s="66"/>
    </row>
    <row r="1032" spans="2:7" ht="9.75">
      <c r="B1032" s="167"/>
      <c r="C1032" s="167"/>
      <c r="D1032" s="168"/>
      <c r="E1032" s="65"/>
      <c r="F1032" s="65"/>
      <c r="G1032" s="66"/>
    </row>
    <row r="1033" spans="2:7" ht="9.75">
      <c r="B1033" s="167"/>
      <c r="C1033" s="167"/>
      <c r="D1033" s="168"/>
      <c r="E1033" s="65"/>
      <c r="F1033" s="65"/>
      <c r="G1033" s="66"/>
    </row>
    <row r="1034" spans="2:7" ht="9.75">
      <c r="B1034" s="167"/>
      <c r="C1034" s="167"/>
      <c r="D1034" s="168"/>
      <c r="E1034" s="65"/>
      <c r="F1034" s="65"/>
      <c r="G1034" s="66"/>
    </row>
  </sheetData>
  <sheetProtection/>
  <printOptions horizontalCentered="1"/>
  <pageMargins left="0.39375" right="0.39375" top="0.27569444444444446" bottom="0.39375" header="0.5118055555555556" footer="0.5118055555555556"/>
  <pageSetup horizontalDpi="300" verticalDpi="3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6" sqref="F46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Shop</cp:lastModifiedBy>
  <cp:lastPrinted>2010-12-09T08:31:08Z</cp:lastPrinted>
  <dcterms:created xsi:type="dcterms:W3CDTF">2009-01-13T07:25:36Z</dcterms:created>
  <dcterms:modified xsi:type="dcterms:W3CDTF">2011-03-16T08:36:16Z</dcterms:modified>
  <cp:category/>
  <cp:version/>
  <cp:contentType/>
  <cp:contentStatus/>
</cp:coreProperties>
</file>