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" sheetId="1" r:id="rId1"/>
    <sheet name="2" sheetId="2" r:id="rId2"/>
    <sheet name="провод по цветам" sheetId="3" r:id="rId3"/>
  </sheets>
  <definedNames/>
  <calcPr fullCalcOnLoad="1" refMode="R1C1"/>
</workbook>
</file>

<file path=xl/sharedStrings.xml><?xml version="1.0" encoding="utf-8"?>
<sst xmlns="http://schemas.openxmlformats.org/spreadsheetml/2006/main" count="828" uniqueCount="664">
  <si>
    <t>3302-3724-551-10 провод двиг.-кузов (АМГ)</t>
  </si>
  <si>
    <t>провод №1 (+) ГАЗ-53</t>
  </si>
  <si>
    <t xml:space="preserve">4310-3724-010-15 пучок передний </t>
  </si>
  <si>
    <t xml:space="preserve">4310-3724-044 пучок задний правый </t>
  </si>
  <si>
    <t xml:space="preserve">4310-3724-045-15 пучок задний левый </t>
  </si>
  <si>
    <t xml:space="preserve">4310-3724-092 провод АКБ-стартер </t>
  </si>
  <si>
    <t>4310-3724-094 провод-пер. между АКБ</t>
  </si>
  <si>
    <t xml:space="preserve">4310-3724-096  провод АКБ-выкл.массы </t>
  </si>
  <si>
    <t xml:space="preserve">4310-3724-098 провод выкл.массы-рама </t>
  </si>
  <si>
    <t xml:space="preserve">4310-3724-548 пучок передн. подфарный </t>
  </si>
  <si>
    <t xml:space="preserve">5320-3724-010 пучок передний </t>
  </si>
  <si>
    <t xml:space="preserve">5320-3724-044 пучок задний правый </t>
  </si>
  <si>
    <t xml:space="preserve">5320-3724-045 пучок задний левый </t>
  </si>
  <si>
    <t>5320-3724-078-60 пучок на задн. Фонари</t>
  </si>
  <si>
    <t xml:space="preserve">5320-3724-090 провод стартер-рама </t>
  </si>
  <si>
    <t xml:space="preserve">5320-3724-092 провод АКБ-стартер </t>
  </si>
  <si>
    <t>120-3724-421 провод-перемычка массир.</t>
  </si>
  <si>
    <t>130-3703-200 провод АКБ-масса</t>
  </si>
  <si>
    <t xml:space="preserve">130-3724-172 А2 провод АКБ-стартер </t>
  </si>
  <si>
    <t xml:space="preserve">131-3703-200 провод АКБ-масса </t>
  </si>
  <si>
    <t xml:space="preserve">131–3724-102-10 провод кабина-рама </t>
  </si>
  <si>
    <t xml:space="preserve">133ГЯ-3724-091-01 провод АКБ-стартер </t>
  </si>
  <si>
    <t xml:space="preserve">431900-3724-091 провод АКБ-стартер </t>
  </si>
  <si>
    <t xml:space="preserve">431900-3724-421 провод-пер.массир. </t>
  </si>
  <si>
    <t xml:space="preserve">4331-3724-094 провод стартер-рама </t>
  </si>
  <si>
    <t xml:space="preserve">4331-3724-094-10 провод-пер. между АКБ </t>
  </si>
  <si>
    <t xml:space="preserve">4331-3724-096 провод АКБ-выкл. массы </t>
  </si>
  <si>
    <t xml:space="preserve">433101-3724-091 провод АКБ-стартер </t>
  </si>
  <si>
    <t xml:space="preserve">433410-3724-094 провод-пер. между АКБ </t>
  </si>
  <si>
    <t xml:space="preserve">433410-3724-096 провод АКБ-выкл. массы </t>
  </si>
  <si>
    <t xml:space="preserve">5301-3724-094 провод </t>
  </si>
  <si>
    <t xml:space="preserve">5301-3724-095 провод выкл. массы-рама </t>
  </si>
  <si>
    <t>5320-3724-100 провод масса кабина-рама</t>
  </si>
  <si>
    <t xml:space="preserve">5320-3724-548 пучок передний подфарный </t>
  </si>
  <si>
    <t xml:space="preserve">53212-3724-010 пучок передний </t>
  </si>
  <si>
    <t>53212-3724-044 пучок задний правый</t>
  </si>
  <si>
    <t>53212-3724-045 пучок задний левый</t>
  </si>
  <si>
    <t>53212-3724-078-10 пучок на задние фонари</t>
  </si>
  <si>
    <t>53212-3724-548 пучок передний подфарный</t>
  </si>
  <si>
    <t>53215-3724-010 пучок передний</t>
  </si>
  <si>
    <t>5410-3724-010 пучок передний</t>
  </si>
  <si>
    <t>5410-3724-078-10 пучок на задние фонари</t>
  </si>
  <si>
    <t>54112-3724-044 пучок задний правый</t>
  </si>
  <si>
    <t>54112-3724-045 пучок задний левый</t>
  </si>
  <si>
    <t>54112-3724-078-10 пучок на задние фонари</t>
  </si>
  <si>
    <t>54115-3724-010 пучок передний</t>
  </si>
  <si>
    <t>55102-3724-010 пучок передний</t>
  </si>
  <si>
    <t>55102-3724-044 пучок задний правый</t>
  </si>
  <si>
    <t>55102-3724-045 пучок задний левый</t>
  </si>
  <si>
    <t>55102-3724-078 пучок на задние фонари</t>
  </si>
  <si>
    <t xml:space="preserve">5511-3724-010 пучок передний </t>
  </si>
  <si>
    <t xml:space="preserve">5511-3724-044-10 пучок задний правый </t>
  </si>
  <si>
    <t>5511-3724-045 пучок задний левый</t>
  </si>
  <si>
    <t>5511-3724-078 пучок на задние фонари</t>
  </si>
  <si>
    <t>5511-3724-092 провод АКБ-стартер</t>
  </si>
  <si>
    <t>5511-3724-098 провод выкл. массы-рама</t>
  </si>
  <si>
    <t>55111-3724-010-24 пучок передний</t>
  </si>
  <si>
    <t xml:space="preserve">55111-3724-045 пучок задний левый </t>
  </si>
  <si>
    <t>55111-3724-078 пучок на задние фонари</t>
  </si>
  <si>
    <t>65115-3724-078 пучок на задние фонари</t>
  </si>
  <si>
    <t>5335-3724-057-06 провод-перем. между АКБ</t>
  </si>
  <si>
    <t>5335-3724-071-01 провод массы</t>
  </si>
  <si>
    <t>5549-3724-062 провод стартера</t>
  </si>
  <si>
    <t>5557-3724-050-30 провод АКБ-стартер</t>
  </si>
  <si>
    <t>6422-3724-062 провод стартера</t>
  </si>
  <si>
    <t>64221-3724-008-01 жгут основной</t>
  </si>
  <si>
    <t xml:space="preserve">2217-3724-150-01 провод (-) от АКБ к лонж. </t>
  </si>
  <si>
    <t xml:space="preserve">2410-3724-050 Б провод АКБ-стартер (+) </t>
  </si>
  <si>
    <t xml:space="preserve">3110-3724-050 (+) провод от АКБ </t>
  </si>
  <si>
    <t>3302-3724-025-01 жгут по левой стороне</t>
  </si>
  <si>
    <t xml:space="preserve">3302-3724-050 провод АКБ-стартер (+) </t>
  </si>
  <si>
    <t xml:space="preserve">3302-3724-150-10 провод стартера (-) </t>
  </si>
  <si>
    <t>33021-3724-015-01 жгут по правой стороне</t>
  </si>
  <si>
    <t xml:space="preserve">33021-3724-050 (+) провод АКБ-стартер </t>
  </si>
  <si>
    <t xml:space="preserve">3307-3724-050 (+) провод АКБ-стартер </t>
  </si>
  <si>
    <t xml:space="preserve">3307-3724-062 (-) провод стартера </t>
  </si>
  <si>
    <t xml:space="preserve">3307-3724-566 провод перем.массир. (АМГ) </t>
  </si>
  <si>
    <t xml:space="preserve">53-3724-050 (+) провод АКБ-стартер </t>
  </si>
  <si>
    <t>53-3724-150-10 провод стартера (-)</t>
  </si>
  <si>
    <t>66-3724-050Б (+) провод АКБ-стартер</t>
  </si>
  <si>
    <t xml:space="preserve">3307-3724-551 провод АКБ-выкл. батарей </t>
  </si>
  <si>
    <t>54322-3724-069 провод выкл. массы</t>
  </si>
  <si>
    <t>54323-3724-028-60 жгут по правому лонж.</t>
  </si>
  <si>
    <t>54323-3724-328-60 жгут по левому лонж.</t>
  </si>
  <si>
    <t>5551-3724-024 жгут по правому лонж.</t>
  </si>
  <si>
    <t>5551-3724-328-53 жгут по левому лонж.</t>
  </si>
  <si>
    <t>6422-3724-057 провод-пер. между АКБ</t>
  </si>
  <si>
    <t>64229-3724-024-03 жгут по прав. лонжерону</t>
  </si>
  <si>
    <t>64229-3724-028-60 жгут по прав. лонжерону</t>
  </si>
  <si>
    <t>64229-3724-328-60 жгут по лев. лонжерону</t>
  </si>
  <si>
    <t>5320-3724-096  провод АКБ-выкл. массы</t>
  </si>
  <si>
    <t xml:space="preserve">5320-3724-098 провод выкл. массы-рама </t>
  </si>
  <si>
    <t xml:space="preserve">40-3724-566 провод-перем. массир. (АМГ) </t>
  </si>
  <si>
    <t>ВАЗ-2105 комплект эл.проводки</t>
  </si>
  <si>
    <t>ГАЗ-2410 комплект эл.проводки</t>
  </si>
  <si>
    <t>ГАЗ-53 комплект эл.проводки</t>
  </si>
  <si>
    <t>ГАЗ-53-12 комплект эл.проводки</t>
  </si>
  <si>
    <t>ГАЗ-66 комплект эл.проводки</t>
  </si>
  <si>
    <t>ГАЗ-2705 (дв.402) комплект эл.проводки</t>
  </si>
  <si>
    <t>ГАЗ-2705 (дв.406) комплект эл.проводки</t>
  </si>
  <si>
    <t>ГАЗ-31029 (дв.402) комплект эл.проводки</t>
  </si>
  <si>
    <t>ГАЗ-3110 (дв.402) комплект эл.проводки</t>
  </si>
  <si>
    <t>ГАЗ-3110 (дв.406) комплект эл.проводки</t>
  </si>
  <si>
    <t>ГАЗ-3302 (дв.402) комплект эл.проводки</t>
  </si>
  <si>
    <t>ГАЗ-3302 (дв.405) комплект эл.проводки</t>
  </si>
  <si>
    <t>ГАЗ-3302 (дв.406) комплект эл.проводки</t>
  </si>
  <si>
    <t>ГАЗ-3307 комплект эл.проводки</t>
  </si>
  <si>
    <t>ГАЗ-3309 (дв.245) комплект эл.проводки</t>
  </si>
  <si>
    <t>ЗИЛ-130 комплект эл.проводки</t>
  </si>
  <si>
    <t>ЗИЛ-131 комплект эл.проводки</t>
  </si>
  <si>
    <t>ЗИЛ-3250 комплект эл.проводки</t>
  </si>
  <si>
    <t>ЗИЛ-4331 комплект эл.проводки</t>
  </si>
  <si>
    <t>ЗИЛ-5301 комплект эл.проводки</t>
  </si>
  <si>
    <t>ЗИЛ-431410 комплект эл.проводки</t>
  </si>
  <si>
    <t>ЗИЛ-433360 комплект эл.проводки</t>
  </si>
  <si>
    <t>КамАЗ-4310 комплект эл.проводки</t>
  </si>
  <si>
    <t>КамАЗ-5320 комплект эл.проводки</t>
  </si>
  <si>
    <t>КамАЗ-5511 комплект эл.проводки</t>
  </si>
  <si>
    <t>КамАЗ-53212 комплект эл.проводки</t>
  </si>
  <si>
    <t>КамАЗ-53215 комплект эл.проводки</t>
  </si>
  <si>
    <t>КамАЗ-54112 комплект эл.проводки</t>
  </si>
  <si>
    <t>КамАЗ-54115 комплект эл.проводки</t>
  </si>
  <si>
    <t>КамАЗ-55102 комплект эл.проводки</t>
  </si>
  <si>
    <t>КамАЗ-55111 комплект эл.проводки</t>
  </si>
  <si>
    <t>КамАЗ-65115 комплект эл.проводки</t>
  </si>
  <si>
    <t>МАЗ-5516 комплект эл.проводки</t>
  </si>
  <si>
    <t>МАЗ-5549 комплект эл.проводки</t>
  </si>
  <si>
    <t>МАЗ-5551 комплект эл.проводки</t>
  </si>
  <si>
    <t>МАЗ-6303 комплект эл.проводки</t>
  </si>
  <si>
    <t>МАЗ-53366 комплект эл.проводки</t>
  </si>
  <si>
    <t>МАЗ-53371 комплект эл.проводки</t>
  </si>
  <si>
    <t>МАЗ-54323 комплект эл.проводки</t>
  </si>
  <si>
    <t>МАЗ-64229 комплект эл.проводки</t>
  </si>
  <si>
    <t>Москвич-412 комплект эл.проводки</t>
  </si>
  <si>
    <t>Москвич-2140 комплект эл.проводки</t>
  </si>
  <si>
    <t>ПАЗ-32054 (бенз.) комплект эл.проводки</t>
  </si>
  <si>
    <t>ПАЗ-32054 (диз.) комплект эл.проводки</t>
  </si>
  <si>
    <t>ПАЗ-3205 комплект эл.проводки</t>
  </si>
  <si>
    <t>УАЗ-469 комплект эл.проводки</t>
  </si>
  <si>
    <t>УАЗ-3303 комплект эл.проводки</t>
  </si>
  <si>
    <t>УАЗ-3741 комплект эл.проводки</t>
  </si>
  <si>
    <t>УАЗ-31512 комплект эл.проводки</t>
  </si>
  <si>
    <t>УАЗ-31514 комплект эл.проводки</t>
  </si>
  <si>
    <t>УРАЛ-4320-10 (дв.236) комплект эл.проводки</t>
  </si>
  <si>
    <t>УРАЛ-4320-31 (дв.238) комплект эл.проводки</t>
  </si>
  <si>
    <t>УРАЛ-4320 (дв.740) комплект эл.проводки</t>
  </si>
  <si>
    <t>ДТ-75 комплект эл.проводки</t>
  </si>
  <si>
    <t>К-701 с тяж. проводами  комплект эл.проводки</t>
  </si>
  <si>
    <t>К-701 без тяж. проводов комплект эл.проводки</t>
  </si>
  <si>
    <t>МТЗ-50 комплект эл.проводки</t>
  </si>
  <si>
    <t>МТЗ-12-21 комплект эл.проводки</t>
  </si>
  <si>
    <t>ПТС-4 комплект эл.проводки</t>
  </si>
  <si>
    <t>Т-25 комплект эл.проводки</t>
  </si>
  <si>
    <t>Т-40М комплект эл.проводки</t>
  </si>
  <si>
    <t>АВТО</t>
  </si>
  <si>
    <t xml:space="preserve">ТРАКТОР </t>
  </si>
  <si>
    <t xml:space="preserve">
</t>
  </si>
  <si>
    <t>тел/факс: (863) 23-666-70, 236-04-96</t>
  </si>
  <si>
    <t xml:space="preserve"> юридический и почтовый адрес:  344116, Россия,                                       г. Ростов-на-Дону, ул. 2-я Володарского, д. 76/23а
</t>
  </si>
  <si>
    <t>цена с НДС, руб.</t>
  </si>
  <si>
    <t>цена без НДС, руб.</t>
  </si>
  <si>
    <t>комплекты проводов к АКБ и стартеру</t>
  </si>
  <si>
    <t>ЗИЛ-130 аккум.провода</t>
  </si>
  <si>
    <t>ЗИЛ-131  аккум.провода</t>
  </si>
  <si>
    <t>ЗИЛ-133ГЯ аккум.провода</t>
  </si>
  <si>
    <t>ЗИЛ-4331  аккум.провода</t>
  </si>
  <si>
    <t>ЗИЛ-5301  аккум.провода</t>
  </si>
  <si>
    <t>ЗИЛ-431410  аккум.провода</t>
  </si>
  <si>
    <t>ЗИЛ-433360  аккум.провода</t>
  </si>
  <si>
    <t>ГАЗ-2410 аккум.провода</t>
  </si>
  <si>
    <t>ГАЗ-53 А аккум.провода</t>
  </si>
  <si>
    <t>ГАЗ-66 аккум.провода</t>
  </si>
  <si>
    <t>ГАЗ-2705 (дв.402) аккум.провода</t>
  </si>
  <si>
    <t>ГАЗ-2705 (дв.406) аккум.провода</t>
  </si>
  <si>
    <t>ГАЗ-3110 (дв.402) аккум.провода</t>
  </si>
  <si>
    <t>ГАЗ-3110 (дв.406) аккум.провода</t>
  </si>
  <si>
    <t>ГАЗ-3302 (дв.406) аккум.провода</t>
  </si>
  <si>
    <t>ГАЗ-3302 (дв.402) аккум.провода</t>
  </si>
  <si>
    <t>ГАЗ-31029 аккум.провода</t>
  </si>
  <si>
    <t>КамАЗ-4310,43105 аккум.провода</t>
  </si>
  <si>
    <t>КамАЗ- 5320 аккум.провода</t>
  </si>
  <si>
    <t>КамАЗ-5511,65115 аккум.провода</t>
  </si>
  <si>
    <t>МАЗ-5551 аккум.провода</t>
  </si>
  <si>
    <t>МАЗ-6303 аккум.провода</t>
  </si>
  <si>
    <t>Москвич аккум.провода</t>
  </si>
  <si>
    <t>ПАЗ аккум.провода</t>
  </si>
  <si>
    <t>УАЗ аккум.провода</t>
  </si>
  <si>
    <t>КАвЗ аккум.провода</t>
  </si>
  <si>
    <t>К-701 аккум.провода</t>
  </si>
  <si>
    <t>МТЗ-80.1 аккум.провода</t>
  </si>
  <si>
    <t>МТЗ-12-21 аккум.провода</t>
  </si>
  <si>
    <t>Т-40 аккум.провода</t>
  </si>
  <si>
    <t>Урал-4320 (дв.236,238) аккум.пр.</t>
  </si>
  <si>
    <t>Урал-4320 (дв.740)  аккум.провода</t>
  </si>
  <si>
    <t xml:space="preserve">2410-3724-150  провод стартера (-) </t>
  </si>
  <si>
    <t>ДТ-75 аккум.провода</t>
  </si>
  <si>
    <t>Т-25 аккум.провода</t>
  </si>
  <si>
    <t>РАФ-2203 комплект эл.проводки</t>
  </si>
  <si>
    <t>КОЛОДКИ</t>
  </si>
  <si>
    <t xml:space="preserve">М1 </t>
  </si>
  <si>
    <t>П1</t>
  </si>
  <si>
    <t>М2</t>
  </si>
  <si>
    <t>П2</t>
  </si>
  <si>
    <t>М1+П1 с проводом</t>
  </si>
  <si>
    <t>М2+П2 с проводом</t>
  </si>
  <si>
    <t>М4</t>
  </si>
  <si>
    <t>П4</t>
  </si>
  <si>
    <t>М4+П4 с проводом</t>
  </si>
  <si>
    <t>М5 с проводом</t>
  </si>
  <si>
    <t>М5 на реле</t>
  </si>
  <si>
    <t>М6</t>
  </si>
  <si>
    <t>П6</t>
  </si>
  <si>
    <t>М6+П6 с проводом</t>
  </si>
  <si>
    <t>М8</t>
  </si>
  <si>
    <t>П8</t>
  </si>
  <si>
    <t>контакт гнездовой с проводом</t>
  </si>
  <si>
    <t>контакт штыревой с проводом</t>
  </si>
  <si>
    <t>клемма ф5</t>
  </si>
  <si>
    <t>клемма ф6</t>
  </si>
  <si>
    <t>клемма ф8</t>
  </si>
  <si>
    <t>5320-3724-094 провод-пер. между АКБ   35кв</t>
  </si>
  <si>
    <t>5320-3724-094 провод-пер. между АКБ   25кв</t>
  </si>
  <si>
    <t>ДЗ-122 комплект эл.проводки</t>
  </si>
  <si>
    <t>клемма ф10</t>
  </si>
  <si>
    <t>клемма ф12</t>
  </si>
  <si>
    <t>М4 с проводом</t>
  </si>
  <si>
    <t xml:space="preserve">31029-3724-050 провод от АКБ(+) </t>
  </si>
  <si>
    <t xml:space="preserve">31029-3724-150 провод от АКБ(-)    </t>
  </si>
  <si>
    <t xml:space="preserve">5301-3724-091-30 провод АКБ-стартер </t>
  </si>
  <si>
    <t xml:space="preserve">сайт: optima.pulscen.ru   </t>
  </si>
  <si>
    <t>ИНН 6162069247, КПП 616201001, ОКПО 27176750</t>
  </si>
  <si>
    <t>ГАЗ-33104 комплект эл.проводки</t>
  </si>
  <si>
    <t xml:space="preserve">М1+П1 </t>
  </si>
  <si>
    <t xml:space="preserve">М2+П2 </t>
  </si>
  <si>
    <t xml:space="preserve">М4+П4 </t>
  </si>
  <si>
    <t xml:space="preserve">М6+П6 </t>
  </si>
  <si>
    <t xml:space="preserve">М8+П8 </t>
  </si>
  <si>
    <t>8455 наконечник вилка, ф5</t>
  </si>
  <si>
    <t>8526 наконечник плоский, ф4</t>
  </si>
  <si>
    <t>8527 наконечник плоский, ф5</t>
  </si>
  <si>
    <t>М8+П8 с проводом</t>
  </si>
  <si>
    <t xml:space="preserve">эл.почта: optima161@yandex.ru  </t>
  </si>
  <si>
    <t xml:space="preserve">гнездо №1      </t>
  </si>
  <si>
    <t xml:space="preserve">гнездо №2      </t>
  </si>
  <si>
    <t xml:space="preserve">штырь №1     </t>
  </si>
  <si>
    <t xml:space="preserve">штырь №2     </t>
  </si>
  <si>
    <t xml:space="preserve"> наконечник В/В, ф4,2</t>
  </si>
  <si>
    <t>ИЗОЛЕНТА</t>
  </si>
  <si>
    <t>КОМПЛЕКТУЮЩИЕ</t>
  </si>
  <si>
    <t>перемычка клемма-клемма (КК, L=500mm)</t>
  </si>
  <si>
    <t>перемычка наконечник-наконечник (НН, L=500mm)</t>
  </si>
  <si>
    <r>
      <t xml:space="preserve">ГАЗ-3307  </t>
    </r>
    <r>
      <rPr>
        <b/>
        <sz val="8"/>
        <rFont val="Cambria"/>
        <family val="1"/>
      </rPr>
      <t>СВИНЕЦ</t>
    </r>
    <r>
      <rPr>
        <sz val="8"/>
        <rFont val="Cambria"/>
        <family val="1"/>
      </rPr>
      <t xml:space="preserve"> аккум.провода</t>
    </r>
  </si>
  <si>
    <r>
      <t xml:space="preserve">ГАЗ-3307 </t>
    </r>
    <r>
      <rPr>
        <b/>
        <sz val="8"/>
        <rFont val="Cambria"/>
        <family val="1"/>
      </rPr>
      <t>ЛАТУНЬ</t>
    </r>
    <r>
      <rPr>
        <sz val="8"/>
        <rFont val="Cambria"/>
        <family val="1"/>
      </rPr>
      <t xml:space="preserve"> аккум.провода</t>
    </r>
  </si>
  <si>
    <r>
      <rPr>
        <b/>
        <sz val="8"/>
        <rFont val="Cambria"/>
        <family val="1"/>
      </rPr>
      <t>ПС-300</t>
    </r>
    <r>
      <rPr>
        <sz val="8"/>
        <rFont val="Cambria"/>
        <family val="1"/>
      </rPr>
      <t xml:space="preserve"> разъём электрический                  </t>
    </r>
    <r>
      <rPr>
        <b/>
        <sz val="8"/>
        <rFont val="Cambria"/>
        <family val="1"/>
      </rPr>
      <t>в сборе</t>
    </r>
  </si>
  <si>
    <r>
      <t>Т-150</t>
    </r>
    <r>
      <rPr>
        <b/>
        <sz val="8"/>
        <rFont val="Cambria"/>
        <family val="1"/>
      </rPr>
      <t>К</t>
    </r>
    <r>
      <rPr>
        <sz val="8"/>
        <rFont val="Cambria"/>
        <family val="1"/>
      </rPr>
      <t xml:space="preserve"> аккум.провода</t>
    </r>
  </si>
  <si>
    <r>
      <t>Т-150</t>
    </r>
    <r>
      <rPr>
        <b/>
        <sz val="8"/>
        <rFont val="Cambria"/>
        <family val="1"/>
      </rPr>
      <t xml:space="preserve">Н </t>
    </r>
    <r>
      <rPr>
        <sz val="8"/>
        <rFont val="Cambria"/>
        <family val="1"/>
      </rPr>
      <t>аккум.провода</t>
    </r>
  </si>
  <si>
    <r>
      <t>МТЗ-80.1</t>
    </r>
    <r>
      <rPr>
        <b/>
        <sz val="8"/>
        <rFont val="Cambria"/>
        <family val="1"/>
      </rPr>
      <t>Н/О</t>
    </r>
    <r>
      <rPr>
        <sz val="8"/>
        <rFont val="Cambria"/>
        <family val="1"/>
      </rPr>
      <t xml:space="preserve"> (</t>
    </r>
    <r>
      <rPr>
        <b/>
        <sz val="8"/>
        <rFont val="Cambria"/>
        <family val="1"/>
      </rPr>
      <t>лат.</t>
    </r>
    <r>
      <rPr>
        <sz val="8"/>
        <rFont val="Cambria"/>
        <family val="1"/>
      </rPr>
      <t>) аккум.провода</t>
    </r>
  </si>
  <si>
    <t>ПРОВОД</t>
  </si>
  <si>
    <t>*</t>
  </si>
  <si>
    <t>:комплекты электропроводки на автомашины и автобусы:</t>
  </si>
  <si>
    <t>наименование</t>
  </si>
  <si>
    <t>- НДС</t>
  </si>
  <si>
    <t>+ НДС</t>
  </si>
  <si>
    <t>ВАЗ-2105</t>
  </si>
  <si>
    <t>ЗИЛ-130</t>
  </si>
  <si>
    <t>МАЗ-5516</t>
  </si>
  <si>
    <t>ГАЗ-2410</t>
  </si>
  <si>
    <t>ЗИЛ-131</t>
  </si>
  <si>
    <t>МАЗ-5549</t>
  </si>
  <si>
    <t>ГАЗ-53</t>
  </si>
  <si>
    <t>МАЗ-5551</t>
  </si>
  <si>
    <t>ГАЗ-53-12</t>
  </si>
  <si>
    <t>ЗИЛ-3250</t>
  </si>
  <si>
    <t>МАЗ-6303</t>
  </si>
  <si>
    <t>ГАЗ-66</t>
  </si>
  <si>
    <t>МАЗ-53366</t>
  </si>
  <si>
    <t>ЗИЛ-5301</t>
  </si>
  <si>
    <t>МАЗ-53371</t>
  </si>
  <si>
    <t>МАЗ-54323</t>
  </si>
  <si>
    <t>ЗИЛ-431410</t>
  </si>
  <si>
    <t>МАЗ-64229</t>
  </si>
  <si>
    <t>ГАЗ-31029</t>
  </si>
  <si>
    <t>КамАЗ-4310</t>
  </si>
  <si>
    <t>КамАЗ-5320</t>
  </si>
  <si>
    <t>ПАЗ-3205</t>
  </si>
  <si>
    <t>КамАЗ-5511</t>
  </si>
  <si>
    <t>ПТС-4</t>
  </si>
  <si>
    <t>КамАЗ-53212</t>
  </si>
  <si>
    <t>РАФ-2203</t>
  </si>
  <si>
    <t>КамАЗ-53215</t>
  </si>
  <si>
    <t>УАЗ-469</t>
  </si>
  <si>
    <t>КамАЗ-54112</t>
  </si>
  <si>
    <t>УАЗ-3303</t>
  </si>
  <si>
    <t>КамАЗ-54115</t>
  </si>
  <si>
    <t>УАЗ-3741</t>
  </si>
  <si>
    <t>КамАЗ-55102</t>
  </si>
  <si>
    <t>УАЗ-31512</t>
  </si>
  <si>
    <t>КамАЗ-55111</t>
  </si>
  <si>
    <t>УАЗ-31514</t>
  </si>
  <si>
    <t>ГАЗ-3307</t>
  </si>
  <si>
    <t>КамАЗ-65115</t>
  </si>
  <si>
    <t>Москвич-412</t>
  </si>
  <si>
    <t xml:space="preserve">ГАЗ-33104 </t>
  </si>
  <si>
    <t>Москвич-2140</t>
  </si>
  <si>
    <t>:комплекты электропроводки на тракторы и комбайн "ДОН-1500":</t>
  </si>
  <si>
    <t>-НДС</t>
  </si>
  <si>
    <t>+НДС</t>
  </si>
  <si>
    <t xml:space="preserve">ДЗ-122 </t>
  </si>
  <si>
    <t>Т-25</t>
  </si>
  <si>
    <t>ДТ-75</t>
  </si>
  <si>
    <t xml:space="preserve">К-701 с тяж. проводами </t>
  </si>
  <si>
    <t xml:space="preserve">К-701 без тяж. проводов </t>
  </si>
  <si>
    <t>МТЗ 1221</t>
  </si>
  <si>
    <t xml:space="preserve">МТЗ-50 </t>
  </si>
  <si>
    <t>:комплекты аккумуляторных проводов:</t>
  </si>
  <si>
    <t>ГАЗ-53 А</t>
  </si>
  <si>
    <t xml:space="preserve">Москвич </t>
  </si>
  <si>
    <t>ЗИЛ-133 ГЯ</t>
  </si>
  <si>
    <t>МТЗ-80</t>
  </si>
  <si>
    <t>ЗИЛ-4331</t>
  </si>
  <si>
    <t>МТЗ-1221</t>
  </si>
  <si>
    <t>ЗИЛ-433360</t>
  </si>
  <si>
    <t>ПАЗ</t>
  </si>
  <si>
    <t>К-701</t>
  </si>
  <si>
    <t>Т-40</t>
  </si>
  <si>
    <t>КАВЗ</t>
  </si>
  <si>
    <t>Т-150К</t>
  </si>
  <si>
    <t>КамАЗ-4310,43105</t>
  </si>
  <si>
    <t>Т-150Н</t>
  </si>
  <si>
    <t>УАЗ</t>
  </si>
  <si>
    <t>КамАЗ-5511,65115</t>
  </si>
  <si>
    <t>:провод, цена за 1м:</t>
  </si>
  <si>
    <t>:хомуты червячные зажимные:</t>
  </si>
  <si>
    <t>сечение, мм</t>
  </si>
  <si>
    <t>диаметр, мм</t>
  </si>
  <si>
    <t>:секции фильтров:</t>
  </si>
  <si>
    <t>700.17.16.170</t>
  </si>
  <si>
    <t>60-80 54.57.020 А</t>
  </si>
  <si>
    <t>:изолента:</t>
  </si>
  <si>
    <t>:разъём ПС-300:</t>
  </si>
  <si>
    <t>изол.чёрн. (РФ)</t>
  </si>
  <si>
    <t>МТЗ-82 комб. кругл.раз.</t>
  </si>
  <si>
    <t>:клеммы, наконечники:</t>
  </si>
  <si>
    <t>наконечник В/В, диам.4,2</t>
  </si>
  <si>
    <t>8004 штырь с усиком</t>
  </si>
  <si>
    <t>8008 гнездо с усиком</t>
  </si>
  <si>
    <t>ПС-300 разъём эл. в сборе</t>
  </si>
  <si>
    <t>изол. чёрн. (Германия)</t>
  </si>
  <si>
    <t>:ТВ-40 трубка (кембрик):</t>
  </si>
  <si>
    <t>ф 3-22, цена за 1кг</t>
  </si>
  <si>
    <t>диаметр,мм</t>
  </si>
  <si>
    <t>гофра диам.12 (цена за 1м)</t>
  </si>
  <si>
    <t>гофра диам.16 (цена за 1м)</t>
  </si>
  <si>
    <t>гофра диам.20 (цена за 1м)</t>
  </si>
  <si>
    <t>гофра диам.25 (цена за 1м)</t>
  </si>
  <si>
    <t>:гофра:</t>
  </si>
  <si>
    <t>:термоусадочная трубка (ТУТ),   цена за 1м:</t>
  </si>
  <si>
    <r>
      <rPr>
        <b/>
        <sz val="7"/>
        <rFont val="Cambria"/>
        <family val="1"/>
      </rPr>
      <t>комплек</t>
    </r>
    <r>
      <rPr>
        <sz val="7"/>
        <rFont val="Cambria"/>
        <family val="1"/>
      </rPr>
      <t>т клемм (</t>
    </r>
    <r>
      <rPr>
        <b/>
        <sz val="7"/>
        <rFont val="Cambria"/>
        <family val="1"/>
      </rPr>
      <t>+;--</t>
    </r>
    <r>
      <rPr>
        <sz val="7"/>
        <rFont val="Cambria"/>
        <family val="1"/>
      </rPr>
      <t>), латунь</t>
    </r>
  </si>
  <si>
    <r>
      <t>ЗИЛ-133</t>
    </r>
    <r>
      <rPr>
        <b/>
        <sz val="7"/>
        <rFont val="Cambria"/>
        <family val="1"/>
      </rPr>
      <t xml:space="preserve"> ГЯ</t>
    </r>
  </si>
  <si>
    <r>
      <t>ЗИЛ-4331 (</t>
    </r>
    <r>
      <rPr>
        <b/>
        <sz val="7"/>
        <rFont val="Cambria"/>
        <family val="1"/>
      </rPr>
      <t>диз</t>
    </r>
    <r>
      <rPr>
        <sz val="7"/>
        <rFont val="Cambria"/>
        <family val="1"/>
      </rPr>
      <t>.)</t>
    </r>
  </si>
  <si>
    <r>
      <t>ГАЗ-2705 (дв.40</t>
    </r>
    <r>
      <rPr>
        <b/>
        <sz val="7"/>
        <rFont val="Cambria"/>
        <family val="1"/>
      </rPr>
      <t>2</t>
    </r>
    <r>
      <rPr>
        <sz val="7"/>
        <rFont val="Cambria"/>
        <family val="1"/>
      </rPr>
      <t>)</t>
    </r>
  </si>
  <si>
    <r>
      <t>ГАЗ-2705 (дв.40</t>
    </r>
    <r>
      <rPr>
        <b/>
        <sz val="7"/>
        <rFont val="Cambria"/>
        <family val="1"/>
      </rPr>
      <t>6</t>
    </r>
    <r>
      <rPr>
        <sz val="7"/>
        <rFont val="Cambria"/>
        <family val="1"/>
      </rPr>
      <t>)</t>
    </r>
  </si>
  <si>
    <r>
      <t>ГАЗ-2705 (дв.40</t>
    </r>
    <r>
      <rPr>
        <b/>
        <sz val="7"/>
        <rFont val="Cambria"/>
        <family val="1"/>
      </rPr>
      <t>2</t>
    </r>
    <r>
      <rPr>
        <sz val="7"/>
        <rFont val="Cambria"/>
        <family val="1"/>
      </rPr>
      <t xml:space="preserve">)  </t>
    </r>
    <r>
      <rPr>
        <b/>
        <sz val="7"/>
        <rFont val="Cambria"/>
        <family val="1"/>
      </rPr>
      <t>Н/О</t>
    </r>
  </si>
  <si>
    <r>
      <t>ЗИЛ-431410</t>
    </r>
    <r>
      <rPr>
        <b/>
        <sz val="7"/>
        <rFont val="Cambria"/>
        <family val="1"/>
      </rPr>
      <t xml:space="preserve"> МТП</t>
    </r>
  </si>
  <si>
    <r>
      <t>ГАЗ-2705 (дв.40</t>
    </r>
    <r>
      <rPr>
        <b/>
        <sz val="7"/>
        <rFont val="Cambria"/>
        <family val="1"/>
      </rPr>
      <t>6</t>
    </r>
    <r>
      <rPr>
        <sz val="7"/>
        <rFont val="Cambria"/>
        <family val="1"/>
      </rPr>
      <t xml:space="preserve">)  </t>
    </r>
    <r>
      <rPr>
        <b/>
        <sz val="7"/>
        <rFont val="Cambria"/>
        <family val="1"/>
      </rPr>
      <t>Н/О</t>
    </r>
  </si>
  <si>
    <r>
      <t>ЗИЛ-433360 (</t>
    </r>
    <r>
      <rPr>
        <b/>
        <sz val="7"/>
        <rFont val="Cambria"/>
        <family val="1"/>
      </rPr>
      <t>бенз</t>
    </r>
    <r>
      <rPr>
        <sz val="7"/>
        <rFont val="Cambria"/>
        <family val="1"/>
      </rPr>
      <t>.)</t>
    </r>
  </si>
  <si>
    <r>
      <t>МАЗ ПС-171 (</t>
    </r>
    <r>
      <rPr>
        <b/>
        <sz val="7"/>
        <color indexed="8"/>
        <rFont val="Cambria"/>
        <family val="1"/>
      </rPr>
      <t>приц.</t>
    </r>
    <r>
      <rPr>
        <sz val="7"/>
        <color indexed="8"/>
        <rFont val="Cambria"/>
        <family val="1"/>
      </rPr>
      <t>)</t>
    </r>
  </si>
  <si>
    <r>
      <t xml:space="preserve">ГАЗ-2705 </t>
    </r>
    <r>
      <rPr>
        <b/>
        <sz val="7"/>
        <rFont val="Cambria"/>
        <family val="1"/>
      </rPr>
      <t>КОМБИ</t>
    </r>
    <r>
      <rPr>
        <sz val="7"/>
        <rFont val="Cambria"/>
        <family val="1"/>
      </rPr>
      <t xml:space="preserve"> (дв.406)</t>
    </r>
  </si>
  <si>
    <r>
      <t>ПАЗ-32054 (</t>
    </r>
    <r>
      <rPr>
        <b/>
        <sz val="7"/>
        <color indexed="8"/>
        <rFont val="Cambria"/>
        <family val="1"/>
      </rPr>
      <t>бенз</t>
    </r>
    <r>
      <rPr>
        <sz val="7"/>
        <color indexed="8"/>
        <rFont val="Cambria"/>
        <family val="1"/>
      </rPr>
      <t>.)</t>
    </r>
  </si>
  <si>
    <r>
      <t>ПАЗ-32054 (</t>
    </r>
    <r>
      <rPr>
        <b/>
        <sz val="7"/>
        <color indexed="8"/>
        <rFont val="Cambria"/>
        <family val="1"/>
      </rPr>
      <t>диз</t>
    </r>
    <r>
      <rPr>
        <sz val="7"/>
        <color indexed="8"/>
        <rFont val="Cambria"/>
        <family val="1"/>
      </rPr>
      <t>.)</t>
    </r>
  </si>
  <si>
    <r>
      <t>ГАЗ-3110 (дв.40</t>
    </r>
    <r>
      <rPr>
        <b/>
        <sz val="7"/>
        <rFont val="Cambria"/>
        <family val="1"/>
      </rPr>
      <t>2</t>
    </r>
    <r>
      <rPr>
        <sz val="7"/>
        <rFont val="Cambria"/>
        <family val="1"/>
      </rPr>
      <t>)</t>
    </r>
  </si>
  <si>
    <r>
      <t>ГАЗ-3110 (дв.40</t>
    </r>
    <r>
      <rPr>
        <b/>
        <sz val="7"/>
        <rFont val="Cambria"/>
        <family val="1"/>
      </rPr>
      <t>6</t>
    </r>
    <r>
      <rPr>
        <sz val="7"/>
        <rFont val="Cambria"/>
        <family val="1"/>
      </rPr>
      <t>)</t>
    </r>
  </si>
  <si>
    <r>
      <t>ГАЗ-3310 (</t>
    </r>
    <r>
      <rPr>
        <b/>
        <sz val="7"/>
        <rFont val="Cambria"/>
        <family val="1"/>
      </rPr>
      <t>ВАЛДАЙ</t>
    </r>
    <r>
      <rPr>
        <sz val="7"/>
        <rFont val="Cambria"/>
        <family val="1"/>
      </rPr>
      <t>)</t>
    </r>
  </si>
  <si>
    <r>
      <t>ГАЗ-3302 (дв.40</t>
    </r>
    <r>
      <rPr>
        <b/>
        <sz val="7"/>
        <rFont val="Cambria"/>
        <family val="1"/>
      </rPr>
      <t>2</t>
    </r>
    <r>
      <rPr>
        <sz val="7"/>
        <rFont val="Cambria"/>
        <family val="1"/>
      </rPr>
      <t>)</t>
    </r>
  </si>
  <si>
    <r>
      <t>ГАЗ-3302 (дв.40</t>
    </r>
    <r>
      <rPr>
        <b/>
        <sz val="7"/>
        <rFont val="Cambria"/>
        <family val="1"/>
      </rPr>
      <t>5</t>
    </r>
    <r>
      <rPr>
        <sz val="7"/>
        <rFont val="Cambria"/>
        <family val="1"/>
      </rPr>
      <t>)</t>
    </r>
  </si>
  <si>
    <r>
      <t>ГАЗ-3302 (дв.40</t>
    </r>
    <r>
      <rPr>
        <b/>
        <sz val="7"/>
        <rFont val="Cambria"/>
        <family val="1"/>
      </rPr>
      <t>6</t>
    </r>
    <r>
      <rPr>
        <sz val="7"/>
        <rFont val="Cambria"/>
        <family val="1"/>
      </rPr>
      <t>)</t>
    </r>
  </si>
  <si>
    <r>
      <t>ГАЗ-3302 (дв.40</t>
    </r>
    <r>
      <rPr>
        <b/>
        <sz val="7"/>
        <rFont val="Cambria"/>
        <family val="1"/>
      </rPr>
      <t>2</t>
    </r>
    <r>
      <rPr>
        <sz val="7"/>
        <rFont val="Cambria"/>
        <family val="1"/>
      </rPr>
      <t xml:space="preserve">)  </t>
    </r>
    <r>
      <rPr>
        <b/>
        <sz val="7"/>
        <rFont val="Cambria"/>
        <family val="1"/>
      </rPr>
      <t>Н/О</t>
    </r>
  </si>
  <si>
    <r>
      <t>ГАЗ-3302 (дв.40</t>
    </r>
    <r>
      <rPr>
        <b/>
        <sz val="7"/>
        <rFont val="Cambria"/>
        <family val="1"/>
      </rPr>
      <t>6</t>
    </r>
    <r>
      <rPr>
        <sz val="7"/>
        <rFont val="Cambria"/>
        <family val="1"/>
      </rPr>
      <t xml:space="preserve">)  </t>
    </r>
    <r>
      <rPr>
        <b/>
        <sz val="7"/>
        <rFont val="Cambria"/>
        <family val="1"/>
      </rPr>
      <t>Н/О</t>
    </r>
  </si>
  <si>
    <r>
      <t>УРАЛ-4320-10 (</t>
    </r>
    <r>
      <rPr>
        <b/>
        <sz val="7"/>
        <color indexed="8"/>
        <rFont val="Cambria"/>
        <family val="1"/>
      </rPr>
      <t>236</t>
    </r>
    <r>
      <rPr>
        <sz val="7"/>
        <color indexed="8"/>
        <rFont val="Cambria"/>
        <family val="1"/>
      </rPr>
      <t>)</t>
    </r>
  </si>
  <si>
    <r>
      <t>ГАЗ-3309 (дв.</t>
    </r>
    <r>
      <rPr>
        <b/>
        <sz val="7"/>
        <rFont val="Cambria"/>
        <family val="1"/>
      </rPr>
      <t>245</t>
    </r>
    <r>
      <rPr>
        <sz val="7"/>
        <rFont val="Cambria"/>
        <family val="1"/>
      </rPr>
      <t>)</t>
    </r>
  </si>
  <si>
    <r>
      <t>УРАЛ-4320-31 (</t>
    </r>
    <r>
      <rPr>
        <b/>
        <sz val="7"/>
        <color indexed="8"/>
        <rFont val="Cambria"/>
        <family val="1"/>
      </rPr>
      <t>238</t>
    </r>
    <r>
      <rPr>
        <sz val="7"/>
        <color indexed="8"/>
        <rFont val="Cambria"/>
        <family val="1"/>
      </rPr>
      <t>)</t>
    </r>
  </si>
  <si>
    <r>
      <t>УРАЛ-4320 (</t>
    </r>
    <r>
      <rPr>
        <b/>
        <sz val="7"/>
        <color indexed="8"/>
        <rFont val="Cambria"/>
        <family val="1"/>
      </rPr>
      <t>740</t>
    </r>
    <r>
      <rPr>
        <sz val="7"/>
        <color indexed="8"/>
        <rFont val="Cambria"/>
        <family val="1"/>
      </rPr>
      <t>)</t>
    </r>
  </si>
  <si>
    <r>
      <t>МТЗ-80 (</t>
    </r>
    <r>
      <rPr>
        <b/>
        <sz val="7"/>
        <rFont val="Cambria"/>
        <family val="1"/>
      </rPr>
      <t>МК</t>
    </r>
    <r>
      <rPr>
        <sz val="7"/>
        <rFont val="Cambria"/>
        <family val="1"/>
      </rPr>
      <t>)</t>
    </r>
  </si>
  <si>
    <r>
      <t>Т-40</t>
    </r>
    <r>
      <rPr>
        <b/>
        <sz val="7"/>
        <rFont val="Cambria"/>
        <family val="1"/>
      </rPr>
      <t>М</t>
    </r>
  </si>
  <si>
    <r>
      <t>К-700</t>
    </r>
    <r>
      <rPr>
        <b/>
        <sz val="7"/>
        <rFont val="Cambria"/>
        <family val="1"/>
      </rPr>
      <t>А</t>
    </r>
    <r>
      <rPr>
        <sz val="7"/>
        <rFont val="Cambria"/>
        <family val="1"/>
      </rPr>
      <t xml:space="preserve"> с тяж. проводами</t>
    </r>
  </si>
  <si>
    <r>
      <t>МТЗ-82 (</t>
    </r>
    <r>
      <rPr>
        <b/>
        <sz val="7"/>
        <rFont val="Cambria"/>
        <family val="1"/>
      </rPr>
      <t>УК</t>
    </r>
    <r>
      <rPr>
        <sz val="7"/>
        <rFont val="Cambria"/>
        <family val="1"/>
      </rPr>
      <t>) разд. щит.приб.</t>
    </r>
  </si>
  <si>
    <r>
      <t>Т-150 К (</t>
    </r>
    <r>
      <rPr>
        <b/>
        <sz val="7"/>
        <rFont val="Cambria"/>
        <family val="1"/>
      </rPr>
      <t>СМД</t>
    </r>
    <r>
      <rPr>
        <sz val="7"/>
        <rFont val="Cambria"/>
        <family val="1"/>
      </rPr>
      <t>)</t>
    </r>
  </si>
  <si>
    <r>
      <t>К-700</t>
    </r>
    <r>
      <rPr>
        <b/>
        <sz val="7"/>
        <rFont val="Cambria"/>
        <family val="1"/>
      </rPr>
      <t>НД</t>
    </r>
    <r>
      <rPr>
        <sz val="7"/>
        <rFont val="Cambria"/>
        <family val="1"/>
      </rPr>
      <t xml:space="preserve"> с тяж. проводами</t>
    </r>
  </si>
  <si>
    <r>
      <t>МТЗ-82 (</t>
    </r>
    <r>
      <rPr>
        <b/>
        <sz val="7"/>
        <rFont val="Cambria"/>
        <family val="1"/>
      </rPr>
      <t>УК</t>
    </r>
    <r>
      <rPr>
        <sz val="7"/>
        <rFont val="Cambria"/>
        <family val="1"/>
      </rPr>
      <t>) комб.щит.приб.</t>
    </r>
  </si>
  <si>
    <r>
      <t>Т-150 Н (</t>
    </r>
    <r>
      <rPr>
        <b/>
        <sz val="7"/>
        <rFont val="Cambria"/>
        <family val="1"/>
      </rPr>
      <t>ЯМЗ</t>
    </r>
    <r>
      <rPr>
        <sz val="7"/>
        <rFont val="Cambria"/>
        <family val="1"/>
      </rPr>
      <t>)</t>
    </r>
  </si>
  <si>
    <r>
      <t xml:space="preserve">ДОН-1500 </t>
    </r>
    <r>
      <rPr>
        <b/>
        <sz val="7"/>
        <rFont val="Cambria"/>
        <family val="1"/>
      </rPr>
      <t>А</t>
    </r>
  </si>
  <si>
    <r>
      <t xml:space="preserve">ДОН-1500 </t>
    </r>
    <r>
      <rPr>
        <b/>
        <sz val="7"/>
        <rFont val="Cambria"/>
        <family val="1"/>
      </rPr>
      <t>Б</t>
    </r>
  </si>
  <si>
    <r>
      <t>К-704</t>
    </r>
    <r>
      <rPr>
        <b/>
        <sz val="7"/>
        <rFont val="Cambria"/>
        <family val="1"/>
      </rPr>
      <t>ТМЗ</t>
    </r>
    <r>
      <rPr>
        <sz val="7"/>
        <rFont val="Cambria"/>
        <family val="1"/>
      </rPr>
      <t xml:space="preserve"> с тяж. проводами</t>
    </r>
  </si>
  <si>
    <r>
      <t>ГАЗ-2705 (дв.40</t>
    </r>
    <r>
      <rPr>
        <b/>
        <sz val="7"/>
        <color indexed="8"/>
        <rFont val="Cambria"/>
        <family val="1"/>
      </rPr>
      <t>2</t>
    </r>
    <r>
      <rPr>
        <sz val="7"/>
        <color indexed="8"/>
        <rFont val="Cambria"/>
        <family val="1"/>
      </rPr>
      <t>)</t>
    </r>
  </si>
  <si>
    <r>
      <t>МТЗ-80 Н/О (</t>
    </r>
    <r>
      <rPr>
        <b/>
        <sz val="7"/>
        <color indexed="8"/>
        <rFont val="Cambria"/>
        <family val="1"/>
      </rPr>
      <t>латунь</t>
    </r>
    <r>
      <rPr>
        <sz val="7"/>
        <color indexed="8"/>
        <rFont val="Cambria"/>
        <family val="1"/>
      </rPr>
      <t>)</t>
    </r>
  </si>
  <si>
    <r>
      <t>ГАЗ-2705 (дв.40</t>
    </r>
    <r>
      <rPr>
        <b/>
        <sz val="7"/>
        <color indexed="8"/>
        <rFont val="Cambria"/>
        <family val="1"/>
      </rPr>
      <t>6</t>
    </r>
    <r>
      <rPr>
        <sz val="7"/>
        <color indexed="8"/>
        <rFont val="Cambria"/>
        <family val="1"/>
      </rPr>
      <t>)</t>
    </r>
  </si>
  <si>
    <r>
      <t>ГАЗ-3110 (дв.40</t>
    </r>
    <r>
      <rPr>
        <b/>
        <sz val="7"/>
        <color indexed="8"/>
        <rFont val="Cambria"/>
        <family val="1"/>
      </rPr>
      <t>2</t>
    </r>
    <r>
      <rPr>
        <sz val="7"/>
        <color indexed="8"/>
        <rFont val="Cambria"/>
        <family val="1"/>
      </rPr>
      <t>)</t>
    </r>
  </si>
  <si>
    <r>
      <t>ГАЗ-3110 (дв.40</t>
    </r>
    <r>
      <rPr>
        <b/>
        <sz val="7"/>
        <color indexed="8"/>
        <rFont val="Cambria"/>
        <family val="1"/>
      </rPr>
      <t>6</t>
    </r>
    <r>
      <rPr>
        <sz val="7"/>
        <color indexed="8"/>
        <rFont val="Cambria"/>
        <family val="1"/>
      </rPr>
      <t>)</t>
    </r>
  </si>
  <si>
    <r>
      <t>ГАЗ-3302 (дв.40</t>
    </r>
    <r>
      <rPr>
        <b/>
        <sz val="7"/>
        <color indexed="8"/>
        <rFont val="Cambria"/>
        <family val="1"/>
      </rPr>
      <t>2</t>
    </r>
    <r>
      <rPr>
        <sz val="7"/>
        <color indexed="8"/>
        <rFont val="Cambria"/>
        <family val="1"/>
      </rPr>
      <t>,412)</t>
    </r>
  </si>
  <si>
    <r>
      <t>ГАЗ-3302 (дв.40</t>
    </r>
    <r>
      <rPr>
        <b/>
        <sz val="7"/>
        <color indexed="8"/>
        <rFont val="Cambria"/>
        <family val="1"/>
      </rPr>
      <t>6</t>
    </r>
    <r>
      <rPr>
        <sz val="7"/>
        <color indexed="8"/>
        <rFont val="Cambria"/>
        <family val="1"/>
      </rPr>
      <t>)</t>
    </r>
  </si>
  <si>
    <r>
      <t>ГАЗ-3307 (</t>
    </r>
    <r>
      <rPr>
        <b/>
        <sz val="7"/>
        <color indexed="8"/>
        <rFont val="Cambria"/>
        <family val="1"/>
      </rPr>
      <t>свинец</t>
    </r>
    <r>
      <rPr>
        <sz val="7"/>
        <color indexed="8"/>
        <rFont val="Cambria"/>
        <family val="1"/>
      </rPr>
      <t>)</t>
    </r>
  </si>
  <si>
    <r>
      <t>ГАЗ-3307 (</t>
    </r>
    <r>
      <rPr>
        <b/>
        <sz val="7"/>
        <color indexed="8"/>
        <rFont val="Cambria"/>
        <family val="1"/>
      </rPr>
      <t>латунь</t>
    </r>
    <r>
      <rPr>
        <sz val="7"/>
        <color indexed="8"/>
        <rFont val="Cambria"/>
        <family val="1"/>
      </rPr>
      <t>)</t>
    </r>
  </si>
  <si>
    <r>
      <t>УРАЛ-4320 (</t>
    </r>
    <r>
      <rPr>
        <b/>
        <sz val="7"/>
        <color indexed="8"/>
        <rFont val="Cambria"/>
        <family val="1"/>
      </rPr>
      <t>236,238</t>
    </r>
    <r>
      <rPr>
        <sz val="7"/>
        <color indexed="8"/>
        <rFont val="Cambria"/>
        <family val="1"/>
      </rPr>
      <t>)</t>
    </r>
  </si>
  <si>
    <r>
      <t>ПГВА 0,75</t>
    </r>
    <r>
      <rPr>
        <sz val="7"/>
        <color indexed="8"/>
        <rFont val="Cambria"/>
        <family val="1"/>
      </rPr>
      <t xml:space="preserve">  (13 цветов)</t>
    </r>
  </si>
  <si>
    <r>
      <t xml:space="preserve">ПГВА 1,0  </t>
    </r>
    <r>
      <rPr>
        <sz val="7"/>
        <color indexed="8"/>
        <rFont val="Cambria"/>
        <family val="1"/>
      </rPr>
      <t xml:space="preserve">  (13 цветов)</t>
    </r>
  </si>
  <si>
    <r>
      <t xml:space="preserve">ПГВА 1,5 </t>
    </r>
    <r>
      <rPr>
        <sz val="7"/>
        <color indexed="8"/>
        <rFont val="Cambria"/>
        <family val="1"/>
      </rPr>
      <t xml:space="preserve">   (13 цветов)</t>
    </r>
  </si>
  <si>
    <r>
      <t xml:space="preserve">ПГВА 2,5   </t>
    </r>
    <r>
      <rPr>
        <sz val="7"/>
        <color indexed="8"/>
        <rFont val="Cambria"/>
        <family val="1"/>
      </rPr>
      <t>(13 цветов)</t>
    </r>
  </si>
  <si>
    <r>
      <t xml:space="preserve">ПГВА 4,0   </t>
    </r>
    <r>
      <rPr>
        <sz val="7"/>
        <color indexed="8"/>
        <rFont val="Cambria"/>
        <family val="1"/>
      </rPr>
      <t>(13 цветов)</t>
    </r>
  </si>
  <si>
    <r>
      <t xml:space="preserve">ПГВА 6,0  </t>
    </r>
    <r>
      <rPr>
        <sz val="7"/>
        <color indexed="8"/>
        <rFont val="Cambria"/>
        <family val="1"/>
      </rPr>
      <t xml:space="preserve"> (1 цвет)</t>
    </r>
  </si>
  <si>
    <r>
      <t xml:space="preserve">ПГВА 10,0  </t>
    </r>
    <r>
      <rPr>
        <sz val="7"/>
        <color indexed="8"/>
        <rFont val="Cambria"/>
        <family val="1"/>
      </rPr>
      <t>(2 цвета)</t>
    </r>
  </si>
  <si>
    <r>
      <t xml:space="preserve">ПВАМ 0,5 </t>
    </r>
    <r>
      <rPr>
        <sz val="7"/>
        <color indexed="8"/>
        <rFont val="Cambria"/>
        <family val="1"/>
      </rPr>
      <t xml:space="preserve"> (15 цветов)</t>
    </r>
  </si>
  <si>
    <r>
      <t>ПВАМ 0,75</t>
    </r>
    <r>
      <rPr>
        <sz val="7"/>
        <color indexed="8"/>
        <rFont val="Cambria"/>
        <family val="1"/>
      </rPr>
      <t xml:space="preserve"> (13 цветов)</t>
    </r>
  </si>
  <si>
    <r>
      <t xml:space="preserve">ПВВ 1,0 </t>
    </r>
    <r>
      <rPr>
        <sz val="7"/>
        <color indexed="8"/>
        <rFont val="Cambria"/>
        <family val="1"/>
      </rPr>
      <t xml:space="preserve"> (2 цвета)</t>
    </r>
  </si>
  <si>
    <r>
      <t xml:space="preserve">свинц., груз., </t>
    </r>
    <r>
      <rPr>
        <b/>
        <sz val="7"/>
        <rFont val="Cambria"/>
        <family val="1"/>
      </rPr>
      <t>комплект</t>
    </r>
  </si>
  <si>
    <r>
      <t>свинц., больш.груз.,</t>
    </r>
    <r>
      <rPr>
        <b/>
        <sz val="7"/>
        <rFont val="Cambria"/>
        <family val="1"/>
      </rPr>
      <t xml:space="preserve"> компл.</t>
    </r>
  </si>
  <si>
    <r>
      <t>свинц., ГИГАНТ,</t>
    </r>
    <r>
      <rPr>
        <b/>
        <sz val="7"/>
        <rFont val="Cambria"/>
        <family val="1"/>
      </rPr>
      <t xml:space="preserve"> компл.</t>
    </r>
  </si>
  <si>
    <r>
      <t xml:space="preserve">переходник конус-болт, </t>
    </r>
    <r>
      <rPr>
        <b/>
        <sz val="7"/>
        <rFont val="Cambria"/>
        <family val="1"/>
      </rPr>
      <t>компл.</t>
    </r>
  </si>
  <si>
    <r>
      <t xml:space="preserve">клемма "+"  латунь, </t>
    </r>
    <r>
      <rPr>
        <b/>
        <sz val="7"/>
        <rFont val="Cambria"/>
        <family val="1"/>
      </rPr>
      <t>шт.</t>
    </r>
  </si>
  <si>
    <r>
      <t xml:space="preserve">клемма "-"  латунь, </t>
    </r>
    <r>
      <rPr>
        <b/>
        <sz val="7"/>
        <rFont val="Cambria"/>
        <family val="1"/>
      </rPr>
      <t>шт.</t>
    </r>
  </si>
  <si>
    <r>
      <t xml:space="preserve">перемычка </t>
    </r>
    <r>
      <rPr>
        <b/>
        <sz val="7"/>
        <rFont val="Cambria"/>
        <family val="1"/>
      </rPr>
      <t>КК</t>
    </r>
    <r>
      <rPr>
        <sz val="7"/>
        <rFont val="Cambria"/>
        <family val="1"/>
      </rPr>
      <t xml:space="preserve"> (500mm)</t>
    </r>
  </si>
  <si>
    <r>
      <t xml:space="preserve">перемычка </t>
    </r>
    <r>
      <rPr>
        <b/>
        <sz val="7"/>
        <rFont val="Cambria"/>
        <family val="1"/>
      </rPr>
      <t>НН</t>
    </r>
    <r>
      <rPr>
        <sz val="7"/>
        <rFont val="Cambria"/>
        <family val="1"/>
      </rPr>
      <t xml:space="preserve"> (500mm)</t>
    </r>
  </si>
  <si>
    <r>
      <t xml:space="preserve">ТУТ трубка </t>
    </r>
    <r>
      <rPr>
        <b/>
        <sz val="7"/>
        <rFont val="Cambria"/>
        <family val="1"/>
      </rPr>
      <t>2/1</t>
    </r>
    <r>
      <rPr>
        <sz val="7"/>
        <rFont val="Cambria"/>
        <family val="1"/>
      </rPr>
      <t xml:space="preserve"> </t>
    </r>
  </si>
  <si>
    <r>
      <t xml:space="preserve">ТУТ трубка </t>
    </r>
    <r>
      <rPr>
        <b/>
        <sz val="7"/>
        <rFont val="Cambria"/>
        <family val="1"/>
      </rPr>
      <t>12/6</t>
    </r>
  </si>
  <si>
    <r>
      <t xml:space="preserve">ТУТ трубка </t>
    </r>
    <r>
      <rPr>
        <b/>
        <sz val="7"/>
        <rFont val="Cambria"/>
        <family val="1"/>
      </rPr>
      <t>40/20</t>
    </r>
    <r>
      <rPr>
        <sz val="7"/>
        <rFont val="Cambria"/>
        <family val="1"/>
      </rPr>
      <t xml:space="preserve">    </t>
    </r>
  </si>
  <si>
    <r>
      <t xml:space="preserve">ТУТ трубка </t>
    </r>
    <r>
      <rPr>
        <b/>
        <sz val="7"/>
        <rFont val="Cambria"/>
        <family val="1"/>
      </rPr>
      <t>4/2</t>
    </r>
  </si>
  <si>
    <r>
      <t xml:space="preserve">ТУТ трубка </t>
    </r>
    <r>
      <rPr>
        <b/>
        <sz val="7"/>
        <rFont val="Cambria"/>
        <family val="1"/>
      </rPr>
      <t>16/8</t>
    </r>
  </si>
  <si>
    <r>
      <t xml:space="preserve">ТУТ трубка </t>
    </r>
    <r>
      <rPr>
        <b/>
        <sz val="7"/>
        <rFont val="Cambria"/>
        <family val="1"/>
      </rPr>
      <t>50/25</t>
    </r>
    <r>
      <rPr>
        <sz val="7"/>
        <rFont val="Cambria"/>
        <family val="1"/>
      </rPr>
      <t xml:space="preserve">    </t>
    </r>
  </si>
  <si>
    <r>
      <t xml:space="preserve">ТУТ трубка </t>
    </r>
    <r>
      <rPr>
        <b/>
        <sz val="7"/>
        <rFont val="Cambria"/>
        <family val="1"/>
      </rPr>
      <t>6/3</t>
    </r>
  </si>
  <si>
    <r>
      <t xml:space="preserve">ТУТ трубка </t>
    </r>
    <r>
      <rPr>
        <b/>
        <sz val="7"/>
        <rFont val="Cambria"/>
        <family val="1"/>
      </rPr>
      <t>20/10</t>
    </r>
  </si>
  <si>
    <r>
      <t xml:space="preserve">ТУТ трубка </t>
    </r>
    <r>
      <rPr>
        <b/>
        <sz val="7"/>
        <rFont val="Cambria"/>
        <family val="1"/>
      </rPr>
      <t>60/30</t>
    </r>
    <r>
      <rPr>
        <sz val="7"/>
        <rFont val="Cambria"/>
        <family val="1"/>
      </rPr>
      <t xml:space="preserve">    </t>
    </r>
  </si>
  <si>
    <r>
      <t xml:space="preserve">ТУТ трубка </t>
    </r>
    <r>
      <rPr>
        <b/>
        <sz val="7"/>
        <rFont val="Cambria"/>
        <family val="1"/>
      </rPr>
      <t>8/4</t>
    </r>
  </si>
  <si>
    <r>
      <t xml:space="preserve">ТУТ трубка </t>
    </r>
    <r>
      <rPr>
        <b/>
        <sz val="7"/>
        <rFont val="Cambria"/>
        <family val="1"/>
      </rPr>
      <t>25/12</t>
    </r>
  </si>
  <si>
    <r>
      <t xml:space="preserve">ТУТ трубка </t>
    </r>
    <r>
      <rPr>
        <b/>
        <sz val="7"/>
        <rFont val="Cambria"/>
        <family val="1"/>
      </rPr>
      <t>80/40</t>
    </r>
    <r>
      <rPr>
        <sz val="7"/>
        <rFont val="Cambria"/>
        <family val="1"/>
      </rPr>
      <t xml:space="preserve">    </t>
    </r>
  </si>
  <si>
    <r>
      <t xml:space="preserve">ТУТ трубка </t>
    </r>
    <r>
      <rPr>
        <b/>
        <sz val="7"/>
        <rFont val="Cambria"/>
        <family val="1"/>
      </rPr>
      <t>10/5</t>
    </r>
  </si>
  <si>
    <r>
      <t xml:space="preserve">ТУТ трубка </t>
    </r>
    <r>
      <rPr>
        <b/>
        <sz val="7"/>
        <rFont val="Cambria"/>
        <family val="1"/>
      </rPr>
      <t>30/15</t>
    </r>
    <r>
      <rPr>
        <sz val="7"/>
        <rFont val="Cambria"/>
        <family val="1"/>
      </rPr>
      <t xml:space="preserve">    </t>
    </r>
  </si>
  <si>
    <r>
      <t xml:space="preserve">ТУТ трубка </t>
    </r>
    <r>
      <rPr>
        <b/>
        <sz val="7"/>
        <rFont val="Cambria"/>
        <family val="1"/>
      </rPr>
      <t>25/12</t>
    </r>
    <r>
      <rPr>
        <sz val="7"/>
        <rFont val="Cambria"/>
        <family val="1"/>
      </rPr>
      <t xml:space="preserve">    </t>
    </r>
  </si>
  <si>
    <r>
      <t xml:space="preserve">ГАЗ-2705 (дв.402) </t>
    </r>
    <r>
      <rPr>
        <b/>
        <sz val="8"/>
        <rFont val="Cambria"/>
        <family val="1"/>
      </rPr>
      <t xml:space="preserve">Н/О </t>
    </r>
    <r>
      <rPr>
        <sz val="8"/>
        <rFont val="Cambria"/>
        <family val="1"/>
      </rPr>
      <t>комплект эл.проводки</t>
    </r>
  </si>
  <si>
    <r>
      <t xml:space="preserve">ГАЗ-2705 (дв.406) </t>
    </r>
    <r>
      <rPr>
        <b/>
        <sz val="8"/>
        <rFont val="Cambria"/>
        <family val="1"/>
      </rPr>
      <t xml:space="preserve">Н/О </t>
    </r>
    <r>
      <rPr>
        <sz val="8"/>
        <rFont val="Cambria"/>
        <family val="1"/>
      </rPr>
      <t>комплект эл.проводки</t>
    </r>
  </si>
  <si>
    <r>
      <t xml:space="preserve">ГАЗ-2705 </t>
    </r>
    <r>
      <rPr>
        <b/>
        <sz val="8"/>
        <rFont val="Cambria"/>
        <family val="1"/>
      </rPr>
      <t>КОМБИ</t>
    </r>
    <r>
      <rPr>
        <sz val="8"/>
        <rFont val="Cambria"/>
        <family val="1"/>
      </rPr>
      <t xml:space="preserve"> (дв.406) компл.эл.проводки</t>
    </r>
  </si>
  <si>
    <r>
      <t>ГАЗ-3310 (</t>
    </r>
    <r>
      <rPr>
        <b/>
        <sz val="8"/>
        <rFont val="Cambria"/>
        <family val="1"/>
      </rPr>
      <t>ВАЛДАЙ</t>
    </r>
    <r>
      <rPr>
        <sz val="8"/>
        <rFont val="Cambria"/>
        <family val="1"/>
      </rPr>
      <t>) комплект эл.проводки</t>
    </r>
  </si>
  <si>
    <r>
      <t xml:space="preserve">ГАЗ-3302 (дв.402) </t>
    </r>
    <r>
      <rPr>
        <b/>
        <sz val="8"/>
        <rFont val="Cambria"/>
        <family val="1"/>
      </rPr>
      <t xml:space="preserve">Н/О </t>
    </r>
    <r>
      <rPr>
        <sz val="8"/>
        <rFont val="Cambria"/>
        <family val="1"/>
      </rPr>
      <t>комплект эл.проводки</t>
    </r>
  </si>
  <si>
    <r>
      <t xml:space="preserve">ГАЗ-3302 (дв.406) </t>
    </r>
    <r>
      <rPr>
        <b/>
        <sz val="8"/>
        <rFont val="Cambria"/>
        <family val="1"/>
      </rPr>
      <t xml:space="preserve">Н/О </t>
    </r>
    <r>
      <rPr>
        <sz val="8"/>
        <rFont val="Cambria"/>
        <family val="1"/>
      </rPr>
      <t>комплект эл.проводки</t>
    </r>
  </si>
  <si>
    <r>
      <t>3302-3761-582 жгут микропроцес.сист.зажиг.(</t>
    </r>
    <r>
      <rPr>
        <b/>
        <sz val="8"/>
        <rFont val="Cambria"/>
        <family val="1"/>
      </rPr>
      <t>МПСЗ</t>
    </r>
    <r>
      <rPr>
        <sz val="8"/>
        <rFont val="Cambria"/>
        <family val="1"/>
      </rPr>
      <t>)</t>
    </r>
  </si>
  <si>
    <r>
      <t>ЗИЛ-133</t>
    </r>
    <r>
      <rPr>
        <b/>
        <sz val="8"/>
        <rFont val="Cambria"/>
        <family val="1"/>
      </rPr>
      <t xml:space="preserve"> ГЯ </t>
    </r>
    <r>
      <rPr>
        <sz val="8"/>
        <rFont val="Cambria"/>
        <family val="1"/>
      </rPr>
      <t>комплект эл.проводки</t>
    </r>
  </si>
  <si>
    <r>
      <t>ЗИЛ-431410</t>
    </r>
    <r>
      <rPr>
        <b/>
        <sz val="8"/>
        <rFont val="Cambria"/>
        <family val="1"/>
      </rPr>
      <t xml:space="preserve"> МТП </t>
    </r>
    <r>
      <rPr>
        <sz val="8"/>
        <rFont val="Cambria"/>
        <family val="1"/>
      </rPr>
      <t>комплект эл.проводки</t>
    </r>
  </si>
  <si>
    <r>
      <t xml:space="preserve">МАЗ-ПС-171 </t>
    </r>
    <r>
      <rPr>
        <b/>
        <sz val="8"/>
        <rFont val="Cambria"/>
        <family val="1"/>
      </rPr>
      <t>прицеп</t>
    </r>
    <r>
      <rPr>
        <sz val="8"/>
        <rFont val="Cambria"/>
        <family val="1"/>
      </rPr>
      <t xml:space="preserve"> эл.проводка</t>
    </r>
  </si>
  <si>
    <r>
      <t>К-700</t>
    </r>
    <r>
      <rPr>
        <b/>
        <sz val="8"/>
        <rFont val="Cambria"/>
        <family val="1"/>
      </rPr>
      <t>А</t>
    </r>
    <r>
      <rPr>
        <sz val="8"/>
        <rFont val="Cambria"/>
        <family val="1"/>
      </rPr>
      <t xml:space="preserve"> с тяж. проводами комплект эл.проводки</t>
    </r>
  </si>
  <si>
    <r>
      <t>К-700</t>
    </r>
    <r>
      <rPr>
        <b/>
        <sz val="8"/>
        <rFont val="Cambria"/>
        <family val="1"/>
      </rPr>
      <t>НД</t>
    </r>
    <r>
      <rPr>
        <sz val="8"/>
        <rFont val="Cambria"/>
        <family val="1"/>
      </rPr>
      <t xml:space="preserve"> комплект эл.проводки</t>
    </r>
  </si>
  <si>
    <r>
      <t>К-704</t>
    </r>
    <r>
      <rPr>
        <b/>
        <sz val="8"/>
        <rFont val="Cambria"/>
        <family val="1"/>
      </rPr>
      <t>ТМЗ</t>
    </r>
    <r>
      <rPr>
        <sz val="8"/>
        <rFont val="Cambria"/>
        <family val="1"/>
      </rPr>
      <t xml:space="preserve"> с тяж. проводами комплект эл.проводки</t>
    </r>
  </si>
  <si>
    <r>
      <t xml:space="preserve">МТЗ-80 </t>
    </r>
    <r>
      <rPr>
        <b/>
        <sz val="8"/>
        <rFont val="Cambria"/>
        <family val="1"/>
      </rPr>
      <t>МК</t>
    </r>
    <r>
      <rPr>
        <sz val="8"/>
        <rFont val="Cambria"/>
        <family val="1"/>
      </rPr>
      <t xml:space="preserve"> комплект эл.проводки</t>
    </r>
  </si>
  <si>
    <r>
      <t xml:space="preserve">МТЗ-82 </t>
    </r>
    <r>
      <rPr>
        <b/>
        <sz val="8"/>
        <rFont val="Cambria"/>
        <family val="1"/>
      </rPr>
      <t>УК</t>
    </r>
    <r>
      <rPr>
        <sz val="8"/>
        <rFont val="Cambria"/>
        <family val="1"/>
      </rPr>
      <t xml:space="preserve"> (</t>
    </r>
    <r>
      <rPr>
        <b/>
        <sz val="8"/>
        <rFont val="Cambria"/>
        <family val="1"/>
      </rPr>
      <t>раздельный щиток</t>
    </r>
    <r>
      <rPr>
        <sz val="8"/>
        <rFont val="Cambria"/>
        <family val="1"/>
      </rPr>
      <t>) комплект эл.проводки</t>
    </r>
  </si>
  <si>
    <r>
      <t>МТЗ-82</t>
    </r>
    <r>
      <rPr>
        <b/>
        <sz val="8"/>
        <rFont val="Cambria"/>
        <family val="1"/>
      </rPr>
      <t>УК</t>
    </r>
    <r>
      <rPr>
        <sz val="8"/>
        <rFont val="Cambria"/>
        <family val="1"/>
      </rPr>
      <t xml:space="preserve"> </t>
    </r>
    <r>
      <rPr>
        <b/>
        <sz val="8"/>
        <rFont val="Cambria"/>
        <family val="1"/>
      </rPr>
      <t>(комб. приборов</t>
    </r>
    <r>
      <rPr>
        <sz val="8"/>
        <rFont val="Cambria"/>
        <family val="1"/>
      </rPr>
      <t>) комплект эл.проводки</t>
    </r>
  </si>
  <si>
    <r>
      <t>МТЗ-82</t>
    </r>
    <r>
      <rPr>
        <b/>
        <sz val="8"/>
        <rFont val="Cambria"/>
        <family val="1"/>
      </rPr>
      <t>УК</t>
    </r>
    <r>
      <rPr>
        <sz val="8"/>
        <rFont val="Cambria"/>
        <family val="1"/>
      </rPr>
      <t xml:space="preserve"> (</t>
    </r>
    <r>
      <rPr>
        <b/>
        <sz val="8"/>
        <rFont val="Cambria"/>
        <family val="1"/>
      </rPr>
      <t>комб.,с кругл.разъёмами</t>
    </r>
    <r>
      <rPr>
        <sz val="8"/>
        <rFont val="Cambria"/>
        <family val="1"/>
      </rPr>
      <t>) компл. эл.провод.</t>
    </r>
  </si>
  <si>
    <r>
      <t>МТЗ-12-21 (</t>
    </r>
    <r>
      <rPr>
        <b/>
        <sz val="8"/>
        <rFont val="Cambria"/>
        <family val="1"/>
      </rPr>
      <t>с кругл.разъёмами</t>
    </r>
    <r>
      <rPr>
        <sz val="8"/>
        <rFont val="Cambria"/>
        <family val="1"/>
      </rPr>
      <t>) комплект эл.проводки</t>
    </r>
  </si>
  <si>
    <r>
      <t>Т-150</t>
    </r>
    <r>
      <rPr>
        <b/>
        <sz val="8"/>
        <rFont val="Cambria"/>
        <family val="1"/>
      </rPr>
      <t>К</t>
    </r>
    <r>
      <rPr>
        <sz val="8"/>
        <rFont val="Cambria"/>
        <family val="1"/>
      </rPr>
      <t xml:space="preserve"> (дв. </t>
    </r>
    <r>
      <rPr>
        <b/>
        <sz val="8"/>
        <rFont val="Cambria"/>
        <family val="1"/>
      </rPr>
      <t>СМД</t>
    </r>
    <r>
      <rPr>
        <sz val="8"/>
        <rFont val="Cambria"/>
        <family val="1"/>
      </rPr>
      <t>) комплект эл.проводки</t>
    </r>
  </si>
  <si>
    <r>
      <t>Т-150</t>
    </r>
    <r>
      <rPr>
        <b/>
        <sz val="8"/>
        <rFont val="Cambria"/>
        <family val="1"/>
      </rPr>
      <t>Н</t>
    </r>
    <r>
      <rPr>
        <sz val="8"/>
        <rFont val="Cambria"/>
        <family val="1"/>
      </rPr>
      <t xml:space="preserve"> (дв.</t>
    </r>
    <r>
      <rPr>
        <b/>
        <sz val="8"/>
        <rFont val="Cambria"/>
        <family val="1"/>
      </rPr>
      <t xml:space="preserve"> ЯМЗ</t>
    </r>
    <r>
      <rPr>
        <sz val="8"/>
        <rFont val="Cambria"/>
        <family val="1"/>
      </rPr>
      <t>) комплект эл.проводки</t>
    </r>
  </si>
  <si>
    <r>
      <t xml:space="preserve">клеммы свинец, ГРУЗ. </t>
    </r>
    <r>
      <rPr>
        <b/>
        <sz val="8"/>
        <rFont val="Cambria"/>
        <family val="1"/>
      </rPr>
      <t>комплект</t>
    </r>
    <r>
      <rPr>
        <sz val="8"/>
        <rFont val="Cambria"/>
        <family val="1"/>
      </rPr>
      <t xml:space="preserve"> (+/-)</t>
    </r>
  </si>
  <si>
    <r>
      <t xml:space="preserve">клеммы свинец, Больш.грузн.  </t>
    </r>
    <r>
      <rPr>
        <b/>
        <sz val="8"/>
        <rFont val="Cambria"/>
        <family val="1"/>
      </rPr>
      <t>комплект</t>
    </r>
    <r>
      <rPr>
        <sz val="8"/>
        <rFont val="Cambria"/>
        <family val="1"/>
      </rPr>
      <t xml:space="preserve"> (+/-)</t>
    </r>
  </si>
  <si>
    <r>
      <t xml:space="preserve">клеммы свинец, ГИГАНТ,  </t>
    </r>
    <r>
      <rPr>
        <b/>
        <sz val="8"/>
        <rFont val="Cambria"/>
        <family val="1"/>
      </rPr>
      <t>комплект</t>
    </r>
    <r>
      <rPr>
        <sz val="8"/>
        <rFont val="Cambria"/>
        <family val="1"/>
      </rPr>
      <t xml:space="preserve"> (+/-)</t>
    </r>
  </si>
  <si>
    <r>
      <t xml:space="preserve">клеммы свинец, </t>
    </r>
    <r>
      <rPr>
        <b/>
        <sz val="8"/>
        <rFont val="Cambria"/>
        <family val="1"/>
      </rPr>
      <t xml:space="preserve">Н/О </t>
    </r>
    <r>
      <rPr>
        <sz val="8"/>
        <rFont val="Cambria"/>
        <family val="1"/>
      </rPr>
      <t xml:space="preserve">(зайчик) </t>
    </r>
    <r>
      <rPr>
        <b/>
        <sz val="8"/>
        <rFont val="Cambria"/>
        <family val="1"/>
      </rPr>
      <t xml:space="preserve"> комплект </t>
    </r>
    <r>
      <rPr>
        <sz val="8"/>
        <rFont val="Cambria"/>
        <family val="1"/>
      </rPr>
      <t>(+/-)</t>
    </r>
  </si>
  <si>
    <r>
      <t>клемма +  Латунь,</t>
    </r>
    <r>
      <rPr>
        <b/>
        <sz val="8"/>
        <rFont val="Cambria"/>
        <family val="1"/>
      </rPr>
      <t xml:space="preserve"> штука</t>
    </r>
  </si>
  <si>
    <r>
      <t xml:space="preserve">клемма -  Латунь, </t>
    </r>
    <r>
      <rPr>
        <b/>
        <sz val="8"/>
        <rFont val="Cambria"/>
        <family val="1"/>
      </rPr>
      <t>штука</t>
    </r>
  </si>
  <si>
    <r>
      <t>клемма Латунь,</t>
    </r>
    <r>
      <rPr>
        <b/>
        <sz val="8"/>
        <rFont val="Cambria"/>
        <family val="1"/>
      </rPr>
      <t xml:space="preserve"> комплект</t>
    </r>
    <r>
      <rPr>
        <sz val="8"/>
        <rFont val="Cambria"/>
        <family val="1"/>
      </rPr>
      <t xml:space="preserve"> (+/-)</t>
    </r>
  </si>
  <si>
    <r>
      <t xml:space="preserve">переходник к АКБ конус-болт, </t>
    </r>
    <r>
      <rPr>
        <b/>
        <sz val="8"/>
        <rFont val="Cambria"/>
        <family val="1"/>
      </rPr>
      <t>комплект</t>
    </r>
    <r>
      <rPr>
        <sz val="8"/>
        <rFont val="Cambria"/>
        <family val="1"/>
      </rPr>
      <t xml:space="preserve"> (+/-)</t>
    </r>
  </si>
  <si>
    <r>
      <t>45.7373.</t>
    </r>
    <r>
      <rPr>
        <b/>
        <sz val="8"/>
        <rFont val="Cambria"/>
        <family val="1"/>
      </rPr>
      <t>8008</t>
    </r>
    <r>
      <rPr>
        <sz val="8"/>
        <rFont val="Cambria"/>
        <family val="1"/>
      </rPr>
      <t xml:space="preserve"> гнездо    </t>
    </r>
  </si>
  <si>
    <r>
      <t>45.7373.</t>
    </r>
    <r>
      <rPr>
        <b/>
        <sz val="8"/>
        <rFont val="Cambria"/>
        <family val="1"/>
      </rPr>
      <t>8004</t>
    </r>
    <r>
      <rPr>
        <sz val="8"/>
        <rFont val="Cambria"/>
        <family val="1"/>
      </rPr>
      <t xml:space="preserve"> штырь    </t>
    </r>
  </si>
  <si>
    <r>
      <t xml:space="preserve">ТВ-40 трубка (кембрик)      ф3     </t>
    </r>
    <r>
      <rPr>
        <b/>
        <sz val="8"/>
        <rFont val="Cambria"/>
        <family val="1"/>
      </rPr>
      <t>ЦЕНА за 1 КГ</t>
    </r>
  </si>
  <si>
    <r>
      <t xml:space="preserve">ТВ-40 трубка (кембрик)      ф4    </t>
    </r>
    <r>
      <rPr>
        <b/>
        <sz val="8"/>
        <rFont val="Cambria"/>
        <family val="1"/>
      </rPr>
      <t xml:space="preserve"> ЦЕНА за 1 КГ</t>
    </r>
  </si>
  <si>
    <r>
      <t xml:space="preserve">ТВ-40 трубка (кембрик)      ф5    </t>
    </r>
    <r>
      <rPr>
        <b/>
        <sz val="8"/>
        <rFont val="Cambria"/>
        <family val="1"/>
      </rPr>
      <t xml:space="preserve"> ЦЕНА за 1 КГ</t>
    </r>
  </si>
  <si>
    <r>
      <t xml:space="preserve">ТВ-40 трубка (кембрик)      ф6    </t>
    </r>
    <r>
      <rPr>
        <b/>
        <sz val="8"/>
        <rFont val="Cambria"/>
        <family val="1"/>
      </rPr>
      <t xml:space="preserve"> ЦЕНА за 1 КГ</t>
    </r>
  </si>
  <si>
    <r>
      <t xml:space="preserve">ТВ-40 трубка (кембрик)      ф7     </t>
    </r>
    <r>
      <rPr>
        <b/>
        <sz val="8"/>
        <rFont val="Cambria"/>
        <family val="1"/>
      </rPr>
      <t>ЦЕНА за 1 КГ</t>
    </r>
  </si>
  <si>
    <r>
      <t xml:space="preserve">ТВ-40 трубка (кембрик)      ф8     </t>
    </r>
    <r>
      <rPr>
        <b/>
        <sz val="8"/>
        <rFont val="Cambria"/>
        <family val="1"/>
      </rPr>
      <t>ЦЕНА за 1 КГ</t>
    </r>
  </si>
  <si>
    <r>
      <t xml:space="preserve">ТВ-40 трубка (кембрик)      ф9     </t>
    </r>
    <r>
      <rPr>
        <b/>
        <sz val="8"/>
        <rFont val="Cambria"/>
        <family val="1"/>
      </rPr>
      <t>ЦЕНА за 1 КГ</t>
    </r>
  </si>
  <si>
    <r>
      <t xml:space="preserve">ТВ-40 трубка (кембрик)      ф10  </t>
    </r>
    <r>
      <rPr>
        <b/>
        <sz val="8"/>
        <rFont val="Cambria"/>
        <family val="1"/>
      </rPr>
      <t xml:space="preserve"> ЦЕНА за 1 КГ</t>
    </r>
  </si>
  <si>
    <r>
      <t xml:space="preserve">ТВ-40 трубка (кембрик)      ф12   </t>
    </r>
    <r>
      <rPr>
        <b/>
        <sz val="8"/>
        <rFont val="Cambria"/>
        <family val="1"/>
      </rPr>
      <t>ЦЕНА за 1 КГ</t>
    </r>
  </si>
  <si>
    <r>
      <t xml:space="preserve">ТВ-40 трубка (кембрик)      ф14   </t>
    </r>
    <r>
      <rPr>
        <b/>
        <sz val="8"/>
        <rFont val="Cambria"/>
        <family val="1"/>
      </rPr>
      <t>ЦЕНА за 1 КГ</t>
    </r>
  </si>
  <si>
    <r>
      <t xml:space="preserve">ТВ-40 трубка (кембрик)      ф16   </t>
    </r>
    <r>
      <rPr>
        <b/>
        <sz val="8"/>
        <rFont val="Cambria"/>
        <family val="1"/>
      </rPr>
      <t>ЦЕНА за 1 КГ</t>
    </r>
  </si>
  <si>
    <r>
      <t xml:space="preserve">ТВ-40 трубка (кембрик)      ф22   </t>
    </r>
    <r>
      <rPr>
        <b/>
        <sz val="8"/>
        <rFont val="Cambria"/>
        <family val="1"/>
      </rPr>
      <t>ЦЕНА за 1 КГ</t>
    </r>
  </si>
  <si>
    <r>
      <t xml:space="preserve">ПВВ-1,0      </t>
    </r>
    <r>
      <rPr>
        <b/>
        <sz val="8"/>
        <rFont val="Cambria"/>
        <family val="1"/>
      </rPr>
      <t xml:space="preserve">1 бухта =150м/200м/250м         </t>
    </r>
    <r>
      <rPr>
        <sz val="8"/>
        <rFont val="Cambria"/>
        <family val="1"/>
      </rPr>
      <t xml:space="preserve"> ЦЕНА за 1М</t>
    </r>
  </si>
  <si>
    <t>ПВАМ-0,75                                                                                  ЦЕНА за 1М</t>
  </si>
  <si>
    <t>ПВАМ-0,5                                                                                     ЦЕНА за 1М</t>
  </si>
  <si>
    <t>ПГВА-10,0                                                                                    ЦЕНА за 1М</t>
  </si>
  <si>
    <t>ПГВА-6,0                                                                                       ЦЕНА за 1М</t>
  </si>
  <si>
    <r>
      <t xml:space="preserve">ПГВА-4,0       </t>
    </r>
    <r>
      <rPr>
        <b/>
        <sz val="8"/>
        <rFont val="Cambria"/>
        <family val="1"/>
      </rPr>
      <t xml:space="preserve">1 бухта =150м          </t>
    </r>
    <r>
      <rPr>
        <sz val="8"/>
        <rFont val="Cambria"/>
        <family val="1"/>
      </rPr>
      <t xml:space="preserve">                               ЦЕНА за 1М</t>
    </r>
  </si>
  <si>
    <r>
      <t xml:space="preserve">ПГВА-2,5      </t>
    </r>
    <r>
      <rPr>
        <b/>
        <sz val="8"/>
        <rFont val="Cambria"/>
        <family val="1"/>
      </rPr>
      <t xml:space="preserve"> 1 бухта =200м      </t>
    </r>
    <r>
      <rPr>
        <sz val="8"/>
        <rFont val="Cambria"/>
        <family val="1"/>
      </rPr>
      <t xml:space="preserve">                                   ЦЕНА за 1М</t>
    </r>
  </si>
  <si>
    <r>
      <t xml:space="preserve">ПГВА-1,5      </t>
    </r>
    <r>
      <rPr>
        <b/>
        <sz val="8"/>
        <rFont val="Cambria"/>
        <family val="1"/>
      </rPr>
      <t xml:space="preserve"> 1 бухта =200м         </t>
    </r>
    <r>
      <rPr>
        <sz val="8"/>
        <rFont val="Cambria"/>
        <family val="1"/>
      </rPr>
      <t xml:space="preserve">                               ЦЕНА за 1М</t>
    </r>
  </si>
  <si>
    <r>
      <t xml:space="preserve">ПГВА-1,0       </t>
    </r>
    <r>
      <rPr>
        <b/>
        <sz val="8"/>
        <rFont val="Cambria"/>
        <family val="1"/>
      </rPr>
      <t xml:space="preserve">1 бухта =200м                                       </t>
    </r>
    <r>
      <rPr>
        <sz val="8"/>
        <rFont val="Cambria"/>
        <family val="1"/>
      </rPr>
      <t xml:space="preserve"> ЦЕНА за 1М</t>
    </r>
  </si>
  <si>
    <r>
      <t xml:space="preserve">ПГВА-0,75     </t>
    </r>
    <r>
      <rPr>
        <b/>
        <sz val="8"/>
        <rFont val="Cambria"/>
        <family val="1"/>
      </rPr>
      <t xml:space="preserve">1 бухта =200м                                       </t>
    </r>
    <r>
      <rPr>
        <sz val="8"/>
        <rFont val="Cambria"/>
        <family val="1"/>
      </rPr>
      <t>ЦЕНА за 1М</t>
    </r>
  </si>
  <si>
    <r>
      <t xml:space="preserve">ПГВА-0,5      </t>
    </r>
    <r>
      <rPr>
        <b/>
        <sz val="8"/>
        <rFont val="Cambria"/>
        <family val="1"/>
      </rPr>
      <t xml:space="preserve">1 бухта =200м           </t>
    </r>
    <r>
      <rPr>
        <sz val="8"/>
        <rFont val="Cambria"/>
        <family val="1"/>
      </rPr>
      <t xml:space="preserve">                              ЦЕНА за 1М</t>
    </r>
  </si>
  <si>
    <t>изолента (пр-ль Германия) 19ммх20м                   цена за 1шт.</t>
  </si>
  <si>
    <t>изолента (пр-ль Россия) 19ммх20м                         цена за 1шт.</t>
  </si>
  <si>
    <r>
      <t>гофра ф</t>
    </r>
    <r>
      <rPr>
        <b/>
        <sz val="8"/>
        <rFont val="Cambria"/>
        <family val="1"/>
      </rPr>
      <t>12</t>
    </r>
    <r>
      <rPr>
        <sz val="8"/>
        <rFont val="Cambria"/>
        <family val="1"/>
      </rPr>
      <t xml:space="preserve">   (норма упак. =200м)                                   ЦЕНА за 1М</t>
    </r>
  </si>
  <si>
    <r>
      <t>гофра ф</t>
    </r>
    <r>
      <rPr>
        <b/>
        <sz val="8"/>
        <rFont val="Cambria"/>
        <family val="1"/>
      </rPr>
      <t>20</t>
    </r>
    <r>
      <rPr>
        <sz val="8"/>
        <rFont val="Cambria"/>
        <family val="1"/>
      </rPr>
      <t xml:space="preserve">  (норма упак. =150м)                                   ЦЕНА за 1М</t>
    </r>
  </si>
  <si>
    <r>
      <t>гофра ф</t>
    </r>
    <r>
      <rPr>
        <b/>
        <sz val="8"/>
        <rFont val="Cambria"/>
        <family val="1"/>
      </rPr>
      <t>16</t>
    </r>
    <r>
      <rPr>
        <sz val="8"/>
        <rFont val="Cambria"/>
        <family val="1"/>
      </rPr>
      <t xml:space="preserve">  (норма упак. =150м)                                    ЦЕНА за 1М</t>
    </r>
  </si>
  <si>
    <r>
      <t>гофра ф</t>
    </r>
    <r>
      <rPr>
        <b/>
        <sz val="8"/>
        <rFont val="Cambria"/>
        <family val="1"/>
      </rPr>
      <t>25</t>
    </r>
    <r>
      <rPr>
        <sz val="8"/>
        <rFont val="Cambria"/>
        <family val="1"/>
      </rPr>
      <t xml:space="preserve">  (норма упак. =150м)                                   ЦЕНА за 1М</t>
    </r>
  </si>
  <si>
    <r>
      <t xml:space="preserve">ТУТ трубка </t>
    </r>
    <r>
      <rPr>
        <b/>
        <sz val="8"/>
        <rFont val="Cambria"/>
        <family val="1"/>
      </rPr>
      <t>12/6</t>
    </r>
    <r>
      <rPr>
        <sz val="8"/>
        <rFont val="Cambria"/>
        <family val="1"/>
      </rPr>
      <t xml:space="preserve">                                              ЦЕНА за 1М</t>
    </r>
  </si>
  <si>
    <r>
      <t xml:space="preserve">ТУТ трубка </t>
    </r>
    <r>
      <rPr>
        <b/>
        <sz val="8"/>
        <rFont val="Cambria"/>
        <family val="1"/>
      </rPr>
      <t>10/5</t>
    </r>
    <r>
      <rPr>
        <sz val="8"/>
        <rFont val="Cambria"/>
        <family val="1"/>
      </rPr>
      <t xml:space="preserve">                                              ЦЕНА за 1М</t>
    </r>
  </si>
  <si>
    <r>
      <t xml:space="preserve">ТУТ трубка </t>
    </r>
    <r>
      <rPr>
        <b/>
        <sz val="8"/>
        <rFont val="Cambria"/>
        <family val="1"/>
      </rPr>
      <t>8/4</t>
    </r>
    <r>
      <rPr>
        <sz val="8"/>
        <rFont val="Cambria"/>
        <family val="1"/>
      </rPr>
      <t xml:space="preserve">                                                  ЦЕНА за 1М</t>
    </r>
  </si>
  <si>
    <r>
      <t xml:space="preserve">ТУТ трубка </t>
    </r>
    <r>
      <rPr>
        <b/>
        <sz val="8"/>
        <rFont val="Cambria"/>
        <family val="1"/>
      </rPr>
      <t>6/3</t>
    </r>
    <r>
      <rPr>
        <sz val="8"/>
        <rFont val="Cambria"/>
        <family val="1"/>
      </rPr>
      <t xml:space="preserve">                                                  ЦЕНА за 1М</t>
    </r>
  </si>
  <si>
    <r>
      <t xml:space="preserve">ТУТ трубка </t>
    </r>
    <r>
      <rPr>
        <b/>
        <sz val="8"/>
        <rFont val="Cambria"/>
        <family val="1"/>
      </rPr>
      <t>4/2</t>
    </r>
    <r>
      <rPr>
        <sz val="8"/>
        <rFont val="Cambria"/>
        <family val="1"/>
      </rPr>
      <t xml:space="preserve">                                                  ЦЕНА за 1М</t>
    </r>
  </si>
  <si>
    <r>
      <t xml:space="preserve">ТУТ трубка </t>
    </r>
    <r>
      <rPr>
        <b/>
        <sz val="8"/>
        <rFont val="Cambria"/>
        <family val="1"/>
      </rPr>
      <t>2/1</t>
    </r>
    <r>
      <rPr>
        <sz val="8"/>
        <rFont val="Cambria"/>
        <family val="1"/>
      </rPr>
      <t xml:space="preserve">                                                  ЦЕНА за 1М</t>
    </r>
  </si>
  <si>
    <r>
      <t xml:space="preserve">ТУТ трубка </t>
    </r>
    <r>
      <rPr>
        <b/>
        <sz val="8"/>
        <rFont val="Cambria"/>
        <family val="1"/>
      </rPr>
      <t>16/8</t>
    </r>
    <r>
      <rPr>
        <sz val="8"/>
        <rFont val="Cambria"/>
        <family val="1"/>
      </rPr>
      <t xml:space="preserve">                                              ЦЕНА за 1М</t>
    </r>
  </si>
  <si>
    <r>
      <t xml:space="preserve">ТУТ трубка </t>
    </r>
    <r>
      <rPr>
        <b/>
        <sz val="8"/>
        <rFont val="Cambria"/>
        <family val="1"/>
      </rPr>
      <t>25/12</t>
    </r>
    <r>
      <rPr>
        <sz val="8"/>
        <rFont val="Cambria"/>
        <family val="1"/>
      </rPr>
      <t xml:space="preserve">                                          ЦЕНА за 1М</t>
    </r>
  </si>
  <si>
    <r>
      <t xml:space="preserve">ТУТ трубка </t>
    </r>
    <r>
      <rPr>
        <b/>
        <sz val="8"/>
        <rFont val="Cambria"/>
        <family val="1"/>
      </rPr>
      <t>60/30</t>
    </r>
    <r>
      <rPr>
        <sz val="8"/>
        <rFont val="Cambria"/>
        <family val="1"/>
      </rPr>
      <t xml:space="preserve">                                          ЦЕНА за 1М</t>
    </r>
  </si>
  <si>
    <r>
      <t xml:space="preserve">ТУТ трубка </t>
    </r>
    <r>
      <rPr>
        <b/>
        <sz val="8"/>
        <rFont val="Cambria"/>
        <family val="1"/>
      </rPr>
      <t>80/40</t>
    </r>
    <r>
      <rPr>
        <sz val="8"/>
        <rFont val="Cambria"/>
        <family val="1"/>
      </rPr>
      <t xml:space="preserve">                                          ЦЕНА за 1М</t>
    </r>
  </si>
  <si>
    <r>
      <t xml:space="preserve">ТУТ трубка </t>
    </r>
    <r>
      <rPr>
        <b/>
        <sz val="8"/>
        <rFont val="Cambria"/>
        <family val="1"/>
      </rPr>
      <t>50/25</t>
    </r>
    <r>
      <rPr>
        <sz val="8"/>
        <rFont val="Cambria"/>
        <family val="1"/>
      </rPr>
      <t xml:space="preserve">                                          ЦЕНА за 1М</t>
    </r>
  </si>
  <si>
    <r>
      <t xml:space="preserve">ТУТ трубка </t>
    </r>
    <r>
      <rPr>
        <b/>
        <sz val="8"/>
        <rFont val="Cambria"/>
        <family val="1"/>
      </rPr>
      <t>40/20</t>
    </r>
    <r>
      <rPr>
        <sz val="8"/>
        <rFont val="Cambria"/>
        <family val="1"/>
      </rPr>
      <t xml:space="preserve">                                          ЦЕНА за 1М</t>
    </r>
  </si>
  <si>
    <r>
      <t xml:space="preserve">ТУТ трубка </t>
    </r>
    <r>
      <rPr>
        <b/>
        <sz val="8"/>
        <rFont val="Cambria"/>
        <family val="1"/>
      </rPr>
      <t>30/15</t>
    </r>
    <r>
      <rPr>
        <sz val="8"/>
        <rFont val="Cambria"/>
        <family val="1"/>
      </rPr>
      <t xml:space="preserve">                                          ЦЕНА за 1М</t>
    </r>
  </si>
  <si>
    <r>
      <t xml:space="preserve">ТУТ трубка </t>
    </r>
    <r>
      <rPr>
        <b/>
        <sz val="8"/>
        <rFont val="Cambria"/>
        <family val="1"/>
      </rPr>
      <t>25/12</t>
    </r>
    <r>
      <rPr>
        <sz val="8"/>
        <rFont val="Cambria"/>
        <family val="1"/>
      </rPr>
      <t xml:space="preserve">                                           ЦЕНА за 1М</t>
    </r>
  </si>
  <si>
    <r>
      <t xml:space="preserve">ТУТ трубка </t>
    </r>
    <r>
      <rPr>
        <b/>
        <sz val="8"/>
        <rFont val="Cambria"/>
        <family val="1"/>
      </rPr>
      <t>20/10</t>
    </r>
    <r>
      <rPr>
        <sz val="8"/>
        <rFont val="Cambria"/>
        <family val="1"/>
      </rPr>
      <t xml:space="preserve">                                           ЦЕНА за 1М</t>
    </r>
  </si>
  <si>
    <t>МТЗ 1221 с кр.разъём.</t>
  </si>
  <si>
    <r>
      <t xml:space="preserve"> 08*12 </t>
    </r>
    <r>
      <rPr>
        <sz val="6"/>
        <rFont val="Arial"/>
        <family val="2"/>
      </rPr>
      <t>(нерж)</t>
    </r>
  </si>
  <si>
    <r>
      <t xml:space="preserve"> 08*12 </t>
    </r>
    <r>
      <rPr>
        <sz val="6"/>
        <rFont val="Arial"/>
        <family val="2"/>
      </rPr>
      <t>(оцинк)</t>
    </r>
  </si>
  <si>
    <r>
      <t xml:space="preserve"> 10*16 </t>
    </r>
    <r>
      <rPr>
        <sz val="6"/>
        <rFont val="Arial"/>
        <family val="2"/>
      </rPr>
      <t>(нерж)</t>
    </r>
  </si>
  <si>
    <r>
      <t xml:space="preserve"> 10*16 </t>
    </r>
    <r>
      <rPr>
        <sz val="6"/>
        <rFont val="Arial"/>
        <family val="2"/>
      </rPr>
      <t>(оцинк)</t>
    </r>
  </si>
  <si>
    <r>
      <t xml:space="preserve"> 10*18 </t>
    </r>
    <r>
      <rPr>
        <sz val="6"/>
        <rFont val="Arial"/>
        <family val="2"/>
      </rPr>
      <t>(оцинк)</t>
    </r>
  </si>
  <si>
    <r>
      <t xml:space="preserve"> 12*18 </t>
    </r>
    <r>
      <rPr>
        <sz val="6"/>
        <rFont val="Arial"/>
        <family val="2"/>
      </rPr>
      <t>(оцинк)</t>
    </r>
  </si>
  <si>
    <r>
      <t xml:space="preserve"> 12*20 </t>
    </r>
    <r>
      <rPr>
        <sz val="6"/>
        <rFont val="Arial"/>
        <family val="2"/>
      </rPr>
      <t>(нерж)</t>
    </r>
  </si>
  <si>
    <r>
      <t xml:space="preserve"> 12*22 </t>
    </r>
    <r>
      <rPr>
        <sz val="6"/>
        <rFont val="Arial"/>
        <family val="2"/>
      </rPr>
      <t>(нерж)</t>
    </r>
  </si>
  <si>
    <r>
      <t xml:space="preserve"> 12*22 </t>
    </r>
    <r>
      <rPr>
        <sz val="6"/>
        <rFont val="Arial"/>
        <family val="2"/>
      </rPr>
      <t>(оцинк)</t>
    </r>
  </si>
  <si>
    <r>
      <t xml:space="preserve"> 16*25 </t>
    </r>
    <r>
      <rPr>
        <sz val="6"/>
        <rFont val="Arial"/>
        <family val="2"/>
      </rPr>
      <t>(нерж)</t>
    </r>
  </si>
  <si>
    <r>
      <t xml:space="preserve"> 16*27 </t>
    </r>
    <r>
      <rPr>
        <sz val="6"/>
        <rFont val="Arial"/>
        <family val="2"/>
      </rPr>
      <t>(нерж)</t>
    </r>
  </si>
  <si>
    <r>
      <t xml:space="preserve"> 16*27 </t>
    </r>
    <r>
      <rPr>
        <sz val="6"/>
        <rFont val="Arial"/>
        <family val="2"/>
      </rPr>
      <t>(оцинк)</t>
    </r>
  </si>
  <si>
    <r>
      <t xml:space="preserve"> 20*32 </t>
    </r>
    <r>
      <rPr>
        <sz val="6"/>
        <rFont val="Arial"/>
        <family val="2"/>
      </rPr>
      <t>(нерж)</t>
    </r>
  </si>
  <si>
    <r>
      <t xml:space="preserve"> 20*32 </t>
    </r>
    <r>
      <rPr>
        <sz val="6"/>
        <rFont val="Arial"/>
        <family val="2"/>
      </rPr>
      <t>(оцинк)</t>
    </r>
  </si>
  <si>
    <r>
      <t xml:space="preserve"> 25*40 </t>
    </r>
    <r>
      <rPr>
        <sz val="6"/>
        <rFont val="Arial"/>
        <family val="2"/>
      </rPr>
      <t>(нерж)</t>
    </r>
  </si>
  <si>
    <r>
      <t xml:space="preserve"> 25*40 </t>
    </r>
    <r>
      <rPr>
        <sz val="6"/>
        <rFont val="Arial"/>
        <family val="2"/>
      </rPr>
      <t>(оцинк)</t>
    </r>
  </si>
  <si>
    <r>
      <t xml:space="preserve"> 30*45 </t>
    </r>
    <r>
      <rPr>
        <sz val="6"/>
        <rFont val="Arial"/>
        <family val="2"/>
      </rPr>
      <t>(нерж)</t>
    </r>
  </si>
  <si>
    <r>
      <t xml:space="preserve"> 30*48 </t>
    </r>
    <r>
      <rPr>
        <sz val="6"/>
        <rFont val="Arial"/>
        <family val="2"/>
      </rPr>
      <t>(оцинк)</t>
    </r>
  </si>
  <si>
    <r>
      <t xml:space="preserve"> 32*50 </t>
    </r>
    <r>
      <rPr>
        <sz val="6"/>
        <rFont val="Arial"/>
        <family val="2"/>
      </rPr>
      <t>(нерж)</t>
    </r>
  </si>
  <si>
    <r>
      <t xml:space="preserve"> 32*50 </t>
    </r>
    <r>
      <rPr>
        <sz val="6"/>
        <rFont val="Arial"/>
        <family val="2"/>
      </rPr>
      <t>(оцинк)</t>
    </r>
  </si>
  <si>
    <r>
      <t xml:space="preserve"> 40*56 </t>
    </r>
    <r>
      <rPr>
        <sz val="6"/>
        <rFont val="Arial"/>
        <family val="2"/>
      </rPr>
      <t>(оцинк)</t>
    </r>
  </si>
  <si>
    <r>
      <t xml:space="preserve"> 40*60 </t>
    </r>
    <r>
      <rPr>
        <sz val="6"/>
        <rFont val="Arial"/>
        <family val="2"/>
      </rPr>
      <t>(нерж)</t>
    </r>
  </si>
  <si>
    <r>
      <t xml:space="preserve"> 40*60 </t>
    </r>
    <r>
      <rPr>
        <sz val="6"/>
        <rFont val="Arial"/>
        <family val="2"/>
      </rPr>
      <t>(оцинк)</t>
    </r>
  </si>
  <si>
    <r>
      <t xml:space="preserve"> 48*60 </t>
    </r>
    <r>
      <rPr>
        <sz val="6"/>
        <rFont val="Arial"/>
        <family val="2"/>
      </rPr>
      <t>(оцинк)</t>
    </r>
  </si>
  <si>
    <t>ХОМУТЫ</t>
  </si>
  <si>
    <r>
      <t xml:space="preserve"> 50*70 </t>
    </r>
    <r>
      <rPr>
        <sz val="6"/>
        <rFont val="Arial"/>
        <family val="2"/>
      </rPr>
      <t>(нерж)</t>
    </r>
  </si>
  <si>
    <r>
      <t xml:space="preserve"> 50*70 </t>
    </r>
    <r>
      <rPr>
        <sz val="6"/>
        <rFont val="Arial"/>
        <family val="2"/>
      </rPr>
      <t>(оцинк)</t>
    </r>
  </si>
  <si>
    <r>
      <t xml:space="preserve"> 60*80 </t>
    </r>
    <r>
      <rPr>
        <sz val="6"/>
        <rFont val="Arial"/>
        <family val="2"/>
      </rPr>
      <t>(нерж)</t>
    </r>
  </si>
  <si>
    <r>
      <t xml:space="preserve"> 60*80 </t>
    </r>
    <r>
      <rPr>
        <sz val="6"/>
        <rFont val="Arial"/>
        <family val="2"/>
      </rPr>
      <t>(оцинк)</t>
    </r>
  </si>
  <si>
    <r>
      <t xml:space="preserve"> 70*90 </t>
    </r>
    <r>
      <rPr>
        <sz val="6"/>
        <rFont val="Arial"/>
        <family val="2"/>
      </rPr>
      <t>(нерж)</t>
    </r>
  </si>
  <si>
    <r>
      <t xml:space="preserve"> 70*90 </t>
    </r>
    <r>
      <rPr>
        <sz val="6"/>
        <rFont val="Arial"/>
        <family val="2"/>
      </rPr>
      <t>(оцинк)</t>
    </r>
  </si>
  <si>
    <r>
      <t xml:space="preserve"> 80*100 </t>
    </r>
    <r>
      <rPr>
        <sz val="6"/>
        <rFont val="Arial"/>
        <family val="2"/>
      </rPr>
      <t>(нерж.)</t>
    </r>
  </si>
  <si>
    <r>
      <t xml:space="preserve"> 80*100 </t>
    </r>
    <r>
      <rPr>
        <sz val="6"/>
        <rFont val="Arial"/>
        <family val="2"/>
      </rPr>
      <t>(оцинк)</t>
    </r>
  </si>
  <si>
    <r>
      <t xml:space="preserve"> 90*110 </t>
    </r>
    <r>
      <rPr>
        <sz val="6"/>
        <rFont val="Arial"/>
        <family val="2"/>
      </rPr>
      <t>(нерж.)</t>
    </r>
  </si>
  <si>
    <r>
      <t xml:space="preserve"> 90*110 </t>
    </r>
    <r>
      <rPr>
        <sz val="6"/>
        <rFont val="Arial"/>
        <family val="2"/>
      </rPr>
      <t>(оцинк)</t>
    </r>
  </si>
  <si>
    <r>
      <t xml:space="preserve"> 100*120 </t>
    </r>
    <r>
      <rPr>
        <sz val="6"/>
        <rFont val="Arial"/>
        <family val="2"/>
      </rPr>
      <t>(нерж.)</t>
    </r>
  </si>
  <si>
    <r>
      <t xml:space="preserve"> 100*120 </t>
    </r>
    <r>
      <rPr>
        <sz val="6"/>
        <rFont val="Arial"/>
        <family val="2"/>
      </rPr>
      <t>(оцинк)</t>
    </r>
  </si>
  <si>
    <r>
      <t xml:space="preserve"> 110*130 </t>
    </r>
    <r>
      <rPr>
        <sz val="6"/>
        <rFont val="Arial"/>
        <family val="2"/>
      </rPr>
      <t>(нерж.)</t>
    </r>
  </si>
  <si>
    <r>
      <t xml:space="preserve"> 110*130 </t>
    </r>
    <r>
      <rPr>
        <sz val="6"/>
        <rFont val="Arial"/>
        <family val="2"/>
      </rPr>
      <t>(оцинк)</t>
    </r>
  </si>
  <si>
    <r>
      <t xml:space="preserve"> 120*140 </t>
    </r>
    <r>
      <rPr>
        <sz val="6"/>
        <rFont val="Arial"/>
        <family val="2"/>
      </rPr>
      <t>(нерж.)</t>
    </r>
  </si>
  <si>
    <r>
      <t xml:space="preserve"> 120*140 </t>
    </r>
    <r>
      <rPr>
        <sz val="6"/>
        <rFont val="Arial"/>
        <family val="2"/>
      </rPr>
      <t>(оцинк)</t>
    </r>
  </si>
  <si>
    <r>
      <t xml:space="preserve"> 130*150 </t>
    </r>
    <r>
      <rPr>
        <sz val="6"/>
        <rFont val="Arial"/>
        <family val="2"/>
      </rPr>
      <t>(нерж.)</t>
    </r>
  </si>
  <si>
    <r>
      <t xml:space="preserve"> 130*150 </t>
    </r>
    <r>
      <rPr>
        <sz val="6"/>
        <rFont val="Arial"/>
        <family val="2"/>
      </rPr>
      <t>(оцинк)</t>
    </r>
  </si>
  <si>
    <r>
      <t xml:space="preserve"> 140*160 </t>
    </r>
    <r>
      <rPr>
        <sz val="6"/>
        <rFont val="Arial"/>
        <family val="2"/>
      </rPr>
      <t>(нерж.)</t>
    </r>
  </si>
  <si>
    <r>
      <t xml:space="preserve"> 140*160 </t>
    </r>
    <r>
      <rPr>
        <sz val="6"/>
        <rFont val="Arial"/>
        <family val="2"/>
      </rPr>
      <t>(оцинк)</t>
    </r>
  </si>
  <si>
    <r>
      <t xml:space="preserve"> 150*170 </t>
    </r>
    <r>
      <rPr>
        <sz val="6"/>
        <rFont val="Arial"/>
        <family val="2"/>
      </rPr>
      <t>(оцинк)</t>
    </r>
  </si>
  <si>
    <r>
      <t xml:space="preserve"> 190*210 </t>
    </r>
    <r>
      <rPr>
        <sz val="6"/>
        <rFont val="Arial"/>
        <family val="2"/>
      </rPr>
      <t>(оцинк)</t>
    </r>
  </si>
  <si>
    <r>
      <t xml:space="preserve"> 220*240 </t>
    </r>
    <r>
      <rPr>
        <sz val="6"/>
        <rFont val="Arial"/>
        <family val="2"/>
      </rPr>
      <t>(оцинк)</t>
    </r>
  </si>
  <si>
    <r>
      <t xml:space="preserve"> 240*260 </t>
    </r>
    <r>
      <rPr>
        <sz val="6"/>
        <rFont val="Arial"/>
        <family val="2"/>
      </rPr>
      <t>(оцинк)</t>
    </r>
  </si>
  <si>
    <r>
      <t xml:space="preserve"> 310*330 </t>
    </r>
    <r>
      <rPr>
        <sz val="6"/>
        <rFont val="Arial"/>
        <family val="2"/>
      </rPr>
      <t>(оцинк)</t>
    </r>
  </si>
  <si>
    <t>ТЕРМОУСАДОЧНАЯ ТРУБКА</t>
  </si>
  <si>
    <t>ГОФРА</t>
  </si>
  <si>
    <t>Провод автотракторный ПГВА, ПВВ, ПВА, ПВАМ сечением от 0,5 до 10,0 кв. мм  широкой цветовой гаммы.</t>
  </si>
  <si>
    <t>ПГВА-0,5</t>
  </si>
  <si>
    <t>белый</t>
  </si>
  <si>
    <t>ПГВА-0,75</t>
  </si>
  <si>
    <t>жёлтый</t>
  </si>
  <si>
    <t>Бухты упакованы в прозрачный полиэтилен.</t>
  </si>
  <si>
    <t>жёлто-зелёный</t>
  </si>
  <si>
    <t>зелёный</t>
  </si>
  <si>
    <t xml:space="preserve">ВНИМАНИЕ:           </t>
  </si>
  <si>
    <t>коричневый</t>
  </si>
  <si>
    <t>Минимальная отпускная длина            =1 бухта</t>
  </si>
  <si>
    <t>красный</t>
  </si>
  <si>
    <t>1 бухта =200м</t>
  </si>
  <si>
    <t>оранжевый</t>
  </si>
  <si>
    <t>Если длина &lt;1бухты, цена увеличивается на 5%; ≤100м на 6%;   ≤50м на 7%;   ≤20м на 10%.</t>
  </si>
  <si>
    <t>розовый</t>
  </si>
  <si>
    <t>серый</t>
  </si>
  <si>
    <t>синий</t>
  </si>
  <si>
    <t>В стоимость наценки входят отмотка, резка, упаковка.</t>
  </si>
  <si>
    <t>фиолетовый</t>
  </si>
  <si>
    <t>чёрный</t>
  </si>
  <si>
    <t>ПГВА-1,0</t>
  </si>
  <si>
    <t>ПГВА-1,5</t>
  </si>
  <si>
    <t>ПГВА-2,5</t>
  </si>
  <si>
    <t>ПГВА-4,0</t>
  </si>
  <si>
    <t>ПГВА-6,0</t>
  </si>
  <si>
    <t>наличие цветов уточнять</t>
  </si>
  <si>
    <t>ПВАМ-0,5</t>
  </si>
  <si>
    <t xml:space="preserve">в наличии как чистые, однотонные так и переходные, полосатые цвета </t>
  </si>
  <si>
    <t>ПВАМ-0,75</t>
  </si>
  <si>
    <t>1 бухта =150м</t>
  </si>
  <si>
    <t>ПГВА-10,0</t>
  </si>
  <si>
    <t>ПВВ-1,0</t>
  </si>
  <si>
    <t>4-39 руб.</t>
  </si>
  <si>
    <t>5-83 руб.</t>
  </si>
  <si>
    <t>7-56 руб.</t>
  </si>
  <si>
    <t>11-06 руб.</t>
  </si>
  <si>
    <t>17-95 руб.</t>
  </si>
  <si>
    <t>27-80 руб.</t>
  </si>
  <si>
    <t>42-37 руб.</t>
  </si>
  <si>
    <t>67-54 руб.</t>
  </si>
  <si>
    <t>27-34 руб.</t>
  </si>
  <si>
    <t>4-20 руб.</t>
  </si>
  <si>
    <t>5-76 руб.</t>
  </si>
  <si>
    <t>1 бухта =150м/ 200м/ 250м</t>
  </si>
  <si>
    <r>
      <t xml:space="preserve"> 08*12 </t>
    </r>
    <r>
      <rPr>
        <sz val="7"/>
        <rFont val="Cambria"/>
        <family val="1"/>
      </rPr>
      <t>(нерж)</t>
    </r>
  </si>
  <si>
    <r>
      <t xml:space="preserve"> 08*12 </t>
    </r>
    <r>
      <rPr>
        <sz val="7"/>
        <rFont val="Cambria"/>
        <family val="1"/>
      </rPr>
      <t>(оцинк)</t>
    </r>
  </si>
  <si>
    <r>
      <t xml:space="preserve"> 10*16 </t>
    </r>
    <r>
      <rPr>
        <sz val="7"/>
        <rFont val="Cambria"/>
        <family val="1"/>
      </rPr>
      <t>(нерж)</t>
    </r>
  </si>
  <si>
    <r>
      <t xml:space="preserve"> 10*16 </t>
    </r>
    <r>
      <rPr>
        <sz val="7"/>
        <rFont val="Cambria"/>
        <family val="1"/>
      </rPr>
      <t>(оцинк)</t>
    </r>
  </si>
  <si>
    <r>
      <t xml:space="preserve"> 10*18 </t>
    </r>
    <r>
      <rPr>
        <sz val="7"/>
        <rFont val="Cambria"/>
        <family val="1"/>
      </rPr>
      <t>(оцинк)</t>
    </r>
  </si>
  <si>
    <r>
      <t xml:space="preserve"> 12*18 </t>
    </r>
    <r>
      <rPr>
        <sz val="7"/>
        <rFont val="Cambria"/>
        <family val="1"/>
      </rPr>
      <t>(оцинк)</t>
    </r>
  </si>
  <si>
    <r>
      <t xml:space="preserve"> 12*20 </t>
    </r>
    <r>
      <rPr>
        <sz val="7"/>
        <rFont val="Cambria"/>
        <family val="1"/>
      </rPr>
      <t>(нерж)</t>
    </r>
  </si>
  <si>
    <r>
      <t xml:space="preserve"> 12*22 </t>
    </r>
    <r>
      <rPr>
        <sz val="7"/>
        <rFont val="Cambria"/>
        <family val="1"/>
      </rPr>
      <t>(нерж)</t>
    </r>
  </si>
  <si>
    <r>
      <t xml:space="preserve"> 12*22 </t>
    </r>
    <r>
      <rPr>
        <sz val="7"/>
        <rFont val="Cambria"/>
        <family val="1"/>
      </rPr>
      <t>(оцинк)</t>
    </r>
  </si>
  <si>
    <r>
      <t xml:space="preserve"> 16*25 </t>
    </r>
    <r>
      <rPr>
        <sz val="7"/>
        <rFont val="Cambria"/>
        <family val="1"/>
      </rPr>
      <t>(нерж)</t>
    </r>
  </si>
  <si>
    <r>
      <t xml:space="preserve"> 16*27 </t>
    </r>
    <r>
      <rPr>
        <sz val="7"/>
        <rFont val="Cambria"/>
        <family val="1"/>
      </rPr>
      <t>(нерж)</t>
    </r>
  </si>
  <si>
    <r>
      <t xml:space="preserve"> 16*27 </t>
    </r>
    <r>
      <rPr>
        <sz val="7"/>
        <rFont val="Cambria"/>
        <family val="1"/>
      </rPr>
      <t>(оцинк)</t>
    </r>
  </si>
  <si>
    <r>
      <t xml:space="preserve"> 20*32 </t>
    </r>
    <r>
      <rPr>
        <sz val="7"/>
        <rFont val="Cambria"/>
        <family val="1"/>
      </rPr>
      <t>(нерж)</t>
    </r>
  </si>
  <si>
    <r>
      <t xml:space="preserve"> 20*32 </t>
    </r>
    <r>
      <rPr>
        <sz val="7"/>
        <rFont val="Cambria"/>
        <family val="1"/>
      </rPr>
      <t>(оцинк)</t>
    </r>
  </si>
  <si>
    <r>
      <t xml:space="preserve"> 25*40 </t>
    </r>
    <r>
      <rPr>
        <sz val="7"/>
        <rFont val="Cambria"/>
        <family val="1"/>
      </rPr>
      <t>(нерж)</t>
    </r>
  </si>
  <si>
    <r>
      <t xml:space="preserve"> 25*40 </t>
    </r>
    <r>
      <rPr>
        <sz val="7"/>
        <rFont val="Cambria"/>
        <family val="1"/>
      </rPr>
      <t>(оцинк)</t>
    </r>
  </si>
  <si>
    <r>
      <t xml:space="preserve"> 30*45 </t>
    </r>
    <r>
      <rPr>
        <sz val="7"/>
        <rFont val="Cambria"/>
        <family val="1"/>
      </rPr>
      <t>(нерж)</t>
    </r>
  </si>
  <si>
    <r>
      <t xml:space="preserve"> 30*48 </t>
    </r>
    <r>
      <rPr>
        <sz val="7"/>
        <rFont val="Cambria"/>
        <family val="1"/>
      </rPr>
      <t>(оцинк)</t>
    </r>
  </si>
  <si>
    <r>
      <t xml:space="preserve"> 32*50 </t>
    </r>
    <r>
      <rPr>
        <sz val="7"/>
        <rFont val="Cambria"/>
        <family val="1"/>
      </rPr>
      <t>(нерж)</t>
    </r>
  </si>
  <si>
    <r>
      <t xml:space="preserve"> 32*50 </t>
    </r>
    <r>
      <rPr>
        <sz val="7"/>
        <rFont val="Cambria"/>
        <family val="1"/>
      </rPr>
      <t>(оцинк)</t>
    </r>
  </si>
  <si>
    <r>
      <t xml:space="preserve"> 40*56 </t>
    </r>
    <r>
      <rPr>
        <sz val="7"/>
        <rFont val="Cambria"/>
        <family val="1"/>
      </rPr>
      <t>(оцинк)</t>
    </r>
  </si>
  <si>
    <r>
      <t xml:space="preserve"> 40*60 </t>
    </r>
    <r>
      <rPr>
        <sz val="7"/>
        <rFont val="Cambria"/>
        <family val="1"/>
      </rPr>
      <t>(нерж)</t>
    </r>
  </si>
  <si>
    <r>
      <t xml:space="preserve"> 40*60 </t>
    </r>
    <r>
      <rPr>
        <sz val="7"/>
        <rFont val="Cambria"/>
        <family val="1"/>
      </rPr>
      <t>(оцинк)</t>
    </r>
  </si>
  <si>
    <r>
      <t xml:space="preserve"> 48*60 </t>
    </r>
    <r>
      <rPr>
        <sz val="7"/>
        <rFont val="Cambria"/>
        <family val="1"/>
      </rPr>
      <t>(оцинк)</t>
    </r>
  </si>
  <si>
    <r>
      <t xml:space="preserve"> 50*70 </t>
    </r>
    <r>
      <rPr>
        <sz val="7"/>
        <rFont val="Cambria"/>
        <family val="1"/>
      </rPr>
      <t>(нерж)</t>
    </r>
  </si>
  <si>
    <r>
      <t xml:space="preserve"> 50*70 </t>
    </r>
    <r>
      <rPr>
        <sz val="7"/>
        <rFont val="Cambria"/>
        <family val="1"/>
      </rPr>
      <t>(оцинк)</t>
    </r>
  </si>
  <si>
    <r>
      <t xml:space="preserve"> 60*80 </t>
    </r>
    <r>
      <rPr>
        <sz val="7"/>
        <rFont val="Cambria"/>
        <family val="1"/>
      </rPr>
      <t>(нерж)</t>
    </r>
  </si>
  <si>
    <r>
      <t xml:space="preserve"> 60*80 </t>
    </r>
    <r>
      <rPr>
        <sz val="7"/>
        <rFont val="Cambria"/>
        <family val="1"/>
      </rPr>
      <t>(оцинк)</t>
    </r>
  </si>
  <si>
    <r>
      <t xml:space="preserve"> 70*90 </t>
    </r>
    <r>
      <rPr>
        <sz val="7"/>
        <rFont val="Cambria"/>
        <family val="1"/>
      </rPr>
      <t>(нерж)</t>
    </r>
  </si>
  <si>
    <r>
      <t xml:space="preserve"> 70*90 </t>
    </r>
    <r>
      <rPr>
        <sz val="7"/>
        <rFont val="Cambria"/>
        <family val="1"/>
      </rPr>
      <t>(оцинк)</t>
    </r>
  </si>
  <si>
    <r>
      <t xml:space="preserve"> 80*100 </t>
    </r>
    <r>
      <rPr>
        <sz val="7"/>
        <rFont val="Cambria"/>
        <family val="1"/>
      </rPr>
      <t>(нерж.)</t>
    </r>
  </si>
  <si>
    <r>
      <t xml:space="preserve"> 80*100 </t>
    </r>
    <r>
      <rPr>
        <sz val="7"/>
        <rFont val="Cambria"/>
        <family val="1"/>
      </rPr>
      <t>(оцинк)</t>
    </r>
  </si>
  <si>
    <r>
      <t xml:space="preserve"> 90*110 </t>
    </r>
    <r>
      <rPr>
        <sz val="7"/>
        <rFont val="Cambria"/>
        <family val="1"/>
      </rPr>
      <t>(нерж.)</t>
    </r>
  </si>
  <si>
    <r>
      <t xml:space="preserve"> 90*110 </t>
    </r>
    <r>
      <rPr>
        <sz val="7"/>
        <rFont val="Cambria"/>
        <family val="1"/>
      </rPr>
      <t>(оцинк)</t>
    </r>
  </si>
  <si>
    <r>
      <t xml:space="preserve"> 100*120 </t>
    </r>
    <r>
      <rPr>
        <sz val="7"/>
        <rFont val="Cambria"/>
        <family val="1"/>
      </rPr>
      <t>(нерж.)</t>
    </r>
  </si>
  <si>
    <r>
      <t xml:space="preserve"> 100*120 </t>
    </r>
    <r>
      <rPr>
        <sz val="7"/>
        <rFont val="Cambria"/>
        <family val="1"/>
      </rPr>
      <t>(оцинк)</t>
    </r>
  </si>
  <si>
    <r>
      <t xml:space="preserve"> 110*130 </t>
    </r>
    <r>
      <rPr>
        <sz val="7"/>
        <rFont val="Cambria"/>
        <family val="1"/>
      </rPr>
      <t>(нерж.)</t>
    </r>
  </si>
  <si>
    <r>
      <t xml:space="preserve"> 110*130 </t>
    </r>
    <r>
      <rPr>
        <sz val="7"/>
        <rFont val="Cambria"/>
        <family val="1"/>
      </rPr>
      <t>(оцинк)</t>
    </r>
  </si>
  <si>
    <r>
      <t xml:space="preserve"> 120*140 </t>
    </r>
    <r>
      <rPr>
        <sz val="7"/>
        <rFont val="Cambria"/>
        <family val="1"/>
      </rPr>
      <t>(нерж.)</t>
    </r>
  </si>
  <si>
    <r>
      <t xml:space="preserve"> 120*140 </t>
    </r>
    <r>
      <rPr>
        <sz val="7"/>
        <rFont val="Cambria"/>
        <family val="1"/>
      </rPr>
      <t>(оцинк)</t>
    </r>
  </si>
  <si>
    <r>
      <t xml:space="preserve"> 130*150 </t>
    </r>
    <r>
      <rPr>
        <sz val="7"/>
        <rFont val="Cambria"/>
        <family val="1"/>
      </rPr>
      <t>(нерж.)</t>
    </r>
  </si>
  <si>
    <r>
      <t xml:space="preserve"> 130*150 </t>
    </r>
    <r>
      <rPr>
        <sz val="7"/>
        <rFont val="Cambria"/>
        <family val="1"/>
      </rPr>
      <t>(оцинк)</t>
    </r>
  </si>
  <si>
    <r>
      <t xml:space="preserve"> 140*160 </t>
    </r>
    <r>
      <rPr>
        <sz val="7"/>
        <rFont val="Cambria"/>
        <family val="1"/>
      </rPr>
      <t>(нерж.)</t>
    </r>
  </si>
  <si>
    <r>
      <t xml:space="preserve"> 140*160 </t>
    </r>
    <r>
      <rPr>
        <sz val="7"/>
        <rFont val="Cambria"/>
        <family val="1"/>
      </rPr>
      <t>(оцинк)</t>
    </r>
  </si>
  <si>
    <r>
      <t xml:space="preserve"> 150*170 </t>
    </r>
    <r>
      <rPr>
        <sz val="7"/>
        <rFont val="Cambria"/>
        <family val="1"/>
      </rPr>
      <t>(оцинк)</t>
    </r>
  </si>
  <si>
    <r>
      <t xml:space="preserve"> 190*210 </t>
    </r>
    <r>
      <rPr>
        <sz val="7"/>
        <rFont val="Cambria"/>
        <family val="1"/>
      </rPr>
      <t>(оцинк)</t>
    </r>
  </si>
  <si>
    <r>
      <t xml:space="preserve"> 220*240 </t>
    </r>
    <r>
      <rPr>
        <sz val="7"/>
        <rFont val="Cambria"/>
        <family val="1"/>
      </rPr>
      <t>(оцинк)</t>
    </r>
  </si>
  <si>
    <r>
      <t xml:space="preserve"> 240*260 </t>
    </r>
    <r>
      <rPr>
        <sz val="7"/>
        <rFont val="Cambria"/>
        <family val="1"/>
      </rPr>
      <t>(оцинк)</t>
    </r>
  </si>
  <si>
    <r>
      <t xml:space="preserve"> 310*330 </t>
    </r>
    <r>
      <rPr>
        <sz val="7"/>
        <rFont val="Cambria"/>
        <family val="1"/>
      </rPr>
      <t>(оцинк)</t>
    </r>
  </si>
  <si>
    <t>р/с 40702810809300000267 в ПАО КБ «Центр-инвест»,                                                г. Ростов-на-Дону, БИК 046015762                                                                            к/с 30101810100000000762                                                                                                            ОГРН 1156196044828, ОКВЭД 45.3</t>
  </si>
  <si>
    <r>
      <t>свинц.,</t>
    </r>
    <r>
      <rPr>
        <b/>
        <sz val="7"/>
        <rFont val="Cambria"/>
        <family val="1"/>
      </rPr>
      <t xml:space="preserve"> Н/О</t>
    </r>
    <r>
      <rPr>
        <sz val="7"/>
        <rFont val="Cambria"/>
        <family val="1"/>
      </rPr>
      <t xml:space="preserve"> (зайчик), </t>
    </r>
    <r>
      <rPr>
        <b/>
        <sz val="7"/>
        <rFont val="Cambria"/>
        <family val="1"/>
      </rPr>
      <t>компл.</t>
    </r>
  </si>
  <si>
    <t xml:space="preserve">16.марта.2017 </t>
  </si>
  <si>
    <r>
      <t>ПГВА 0,5</t>
    </r>
    <r>
      <rPr>
        <sz val="7"/>
        <color indexed="8"/>
        <rFont val="Cambria"/>
        <family val="1"/>
      </rPr>
      <t xml:space="preserve">  (13 цветов)</t>
    </r>
  </si>
  <si>
    <r>
      <t>ПуГВ 16,0</t>
    </r>
    <r>
      <rPr>
        <sz val="7"/>
        <color indexed="8"/>
        <rFont val="Cambria"/>
        <family val="1"/>
      </rPr>
      <t xml:space="preserve"> (2 цвета)</t>
    </r>
  </si>
  <si>
    <t>ПуГВ-16,0                                                                                  ЦЕНА за 1М</t>
  </si>
  <si>
    <t xml:space="preserve"> 20.09.16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</si>
</sst>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_ ;\-#,##0.00\ "/>
  </numFmts>
  <fonts count="10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mbria"/>
      <family val="1"/>
    </font>
    <font>
      <b/>
      <sz val="7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sz val="7"/>
      <name val="Arial"/>
      <family val="2"/>
    </font>
    <font>
      <sz val="7"/>
      <name val="Cambria"/>
      <family val="1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22"/>
      <name val="Calibri"/>
      <family val="2"/>
    </font>
    <font>
      <b/>
      <sz val="2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Cambria"/>
      <family val="1"/>
    </font>
    <font>
      <sz val="8"/>
      <color indexed="23"/>
      <name val="Cambria"/>
      <family val="1"/>
    </font>
    <font>
      <b/>
      <sz val="8"/>
      <color indexed="36"/>
      <name val="Cambria"/>
      <family val="1"/>
    </font>
    <font>
      <sz val="7"/>
      <color indexed="23"/>
      <name val="Cambria"/>
      <family val="1"/>
    </font>
    <font>
      <sz val="10"/>
      <color indexed="8"/>
      <name val="Cambria"/>
      <family val="1"/>
    </font>
    <font>
      <sz val="8"/>
      <color indexed="8"/>
      <name val="Cambria"/>
      <family val="1"/>
    </font>
    <font>
      <b/>
      <sz val="11"/>
      <color indexed="60"/>
      <name val="Arial Black"/>
      <family val="2"/>
    </font>
    <font>
      <sz val="11"/>
      <color indexed="60"/>
      <name val="Arial Black"/>
      <family val="2"/>
    </font>
    <font>
      <b/>
      <sz val="8"/>
      <color indexed="8"/>
      <name val="Cambria"/>
      <family val="1"/>
    </font>
    <font>
      <b/>
      <sz val="9"/>
      <color indexed="8"/>
      <name val="Cambria"/>
      <family val="1"/>
    </font>
    <font>
      <b/>
      <sz val="10"/>
      <color indexed="60"/>
      <name val="Cambria"/>
      <family val="1"/>
    </font>
    <font>
      <sz val="8"/>
      <color indexed="62"/>
      <name val="Arial Black"/>
      <family val="2"/>
    </font>
    <font>
      <sz val="8"/>
      <color indexed="62"/>
      <name val="Arial"/>
      <family val="2"/>
    </font>
    <font>
      <u val="single"/>
      <sz val="8"/>
      <color indexed="62"/>
      <name val="Arial Black"/>
      <family val="2"/>
    </font>
    <font>
      <u val="single"/>
      <sz val="8"/>
      <color indexed="62"/>
      <name val="Arial"/>
      <family val="2"/>
    </font>
    <font>
      <u val="single"/>
      <sz val="10"/>
      <color indexed="6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u val="single"/>
      <sz val="8"/>
      <color indexed="62"/>
      <name val="Arial Black"/>
      <family val="2"/>
    </font>
    <font>
      <b/>
      <sz val="10"/>
      <color indexed="3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49998000264167786"/>
      <name val="Cambria"/>
      <family val="1"/>
    </font>
    <font>
      <sz val="8"/>
      <color theme="1" tint="0.49998000264167786"/>
      <name val="Cambria"/>
      <family val="1"/>
    </font>
    <font>
      <b/>
      <sz val="8"/>
      <color rgb="FF7030A0"/>
      <name val="Cambria"/>
      <family val="1"/>
    </font>
    <font>
      <sz val="7"/>
      <color theme="1" tint="0.49998000264167786"/>
      <name val="Cambria"/>
      <family val="1"/>
    </font>
    <font>
      <b/>
      <sz val="7"/>
      <color theme="1"/>
      <name val="Cambria"/>
      <family val="1"/>
    </font>
    <font>
      <sz val="7"/>
      <color theme="1"/>
      <name val="Cambria"/>
      <family val="1"/>
    </font>
    <font>
      <sz val="10"/>
      <color theme="1"/>
      <name val="Cambria"/>
      <family val="1"/>
    </font>
    <font>
      <sz val="7"/>
      <color theme="1" tint="0.04998999834060669"/>
      <name val="Cambria"/>
      <family val="1"/>
    </font>
    <font>
      <sz val="8"/>
      <color theme="1" tint="0.04998999834060669"/>
      <name val="Cambria"/>
      <family val="1"/>
    </font>
    <font>
      <b/>
      <sz val="11"/>
      <color rgb="FFC00000"/>
      <name val="Arial Black"/>
      <family val="2"/>
    </font>
    <font>
      <sz val="11"/>
      <color rgb="FFC00000"/>
      <name val="Arial Black"/>
      <family val="2"/>
    </font>
    <font>
      <sz val="8"/>
      <color theme="1"/>
      <name val="Cambria"/>
      <family val="1"/>
    </font>
    <font>
      <b/>
      <sz val="10"/>
      <color rgb="FF7030A0"/>
      <name val="Cambria"/>
      <family val="1"/>
    </font>
    <font>
      <b/>
      <sz val="9"/>
      <color theme="1"/>
      <name val="Cambria"/>
      <family val="1"/>
    </font>
    <font>
      <b/>
      <sz val="7"/>
      <color theme="1" tint="0.04998999834060669"/>
      <name val="Cambria"/>
      <family val="1"/>
    </font>
    <font>
      <b/>
      <sz val="8"/>
      <color theme="1"/>
      <name val="Cambria"/>
      <family val="1"/>
    </font>
    <font>
      <b/>
      <sz val="10"/>
      <color rgb="FFC00000"/>
      <name val="Cambria"/>
      <family val="1"/>
    </font>
    <font>
      <b/>
      <sz val="9"/>
      <color rgb="FFFF0000"/>
      <name val="Arial"/>
      <family val="2"/>
    </font>
    <font>
      <b/>
      <sz val="9"/>
      <color rgb="FF126820"/>
      <name val="Arial"/>
      <family val="2"/>
    </font>
    <font>
      <b/>
      <u val="single"/>
      <sz val="8"/>
      <color rgb="FF4836CE"/>
      <name val="Arial Black"/>
      <family val="2"/>
    </font>
    <font>
      <u val="single"/>
      <sz val="8"/>
      <color rgb="FF4836CE"/>
      <name val="Arial"/>
      <family val="2"/>
    </font>
    <font>
      <u val="single"/>
      <sz val="8"/>
      <color rgb="FF4836CE"/>
      <name val="Arial Black"/>
      <family val="2"/>
    </font>
    <font>
      <u val="single"/>
      <sz val="10"/>
      <color rgb="FF4836CE"/>
      <name val="Arial"/>
      <family val="2"/>
    </font>
    <font>
      <sz val="8"/>
      <color rgb="FF4836CE"/>
      <name val="Arial Black"/>
      <family val="2"/>
    </font>
    <font>
      <sz val="8"/>
      <color rgb="FF4836CE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FECF4"/>
        <bgColor indexed="64"/>
      </patternFill>
    </fill>
    <fill>
      <patternFill patternType="solid">
        <fgColor rgb="FFE9E5EF"/>
        <bgColor indexed="64"/>
      </patternFill>
    </fill>
    <fill>
      <patternFill patternType="solid">
        <fgColor theme="0" tint="-0.1499900072813034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B050"/>
      </left>
      <right style="hair">
        <color rgb="FF00B050"/>
      </right>
      <top style="thin">
        <color rgb="FF00B050"/>
      </top>
      <bottom style="hair">
        <color rgb="FF00B050"/>
      </bottom>
    </border>
    <border>
      <left style="hair">
        <color rgb="FF00B050"/>
      </left>
      <right style="thin">
        <color rgb="FF00B050"/>
      </right>
      <top style="thin">
        <color rgb="FF00B050"/>
      </top>
      <bottom style="hair">
        <color rgb="FF00B050"/>
      </bottom>
    </border>
    <border>
      <left style="thin">
        <color rgb="FF00B050"/>
      </left>
      <right style="hair">
        <color rgb="FF00B050"/>
      </right>
      <top style="hair">
        <color rgb="FF00B050"/>
      </top>
      <bottom style="hair">
        <color rgb="FF00B050"/>
      </bottom>
    </border>
    <border>
      <left style="hair">
        <color rgb="FF00B050"/>
      </left>
      <right style="thin">
        <color rgb="FF00B050"/>
      </right>
      <top style="hair">
        <color rgb="FF00B050"/>
      </top>
      <bottom style="hair">
        <color rgb="FF00B050"/>
      </bottom>
    </border>
    <border>
      <left style="thin">
        <color rgb="FF00B050"/>
      </left>
      <right style="hair">
        <color rgb="FF00B050"/>
      </right>
      <top style="hair">
        <color rgb="FF00B050"/>
      </top>
      <bottom style="thin">
        <color rgb="FF00B050"/>
      </bottom>
    </border>
    <border>
      <left style="hair">
        <color rgb="FF00B050"/>
      </left>
      <right style="thin">
        <color rgb="FF00B050"/>
      </right>
      <top style="hair">
        <color rgb="FF00B050"/>
      </top>
      <bottom style="thin">
        <color rgb="FF00B050"/>
      </bottom>
    </border>
    <border>
      <left style="hair">
        <color rgb="FF0811CE"/>
      </left>
      <right style="hair">
        <color rgb="FF0811CE"/>
      </right>
      <top style="thin">
        <color rgb="FF0811CE"/>
      </top>
      <bottom style="hair">
        <color rgb="FF0811CE"/>
      </bottom>
    </border>
    <border>
      <left style="hair">
        <color rgb="FF0811CE"/>
      </left>
      <right style="thin">
        <color rgb="FF0811CE"/>
      </right>
      <top style="thin">
        <color rgb="FF0811CE"/>
      </top>
      <bottom style="hair">
        <color rgb="FF0811CE"/>
      </bottom>
    </border>
    <border>
      <left style="thin">
        <color rgb="FF0811CE"/>
      </left>
      <right style="hair">
        <color rgb="FF0811CE"/>
      </right>
      <top style="thin">
        <color rgb="FF0811CE"/>
      </top>
      <bottom style="hair">
        <color rgb="FF0811CE"/>
      </bottom>
    </border>
    <border>
      <left style="hair">
        <color rgb="FF0811CE"/>
      </left>
      <right style="thin">
        <color rgb="FF0811CE"/>
      </right>
      <top style="hair">
        <color rgb="FF0811CE"/>
      </top>
      <bottom style="hair">
        <color rgb="FF0811CE"/>
      </bottom>
    </border>
    <border>
      <left style="hair">
        <color rgb="FF0811CE"/>
      </left>
      <right style="thin">
        <color rgb="FF0811CE"/>
      </right>
      <top style="hair">
        <color rgb="FF0811CE"/>
      </top>
      <bottom style="thin">
        <color rgb="FF0811CE"/>
      </bottom>
    </border>
    <border>
      <left style="thin">
        <color rgb="FFD36103"/>
      </left>
      <right style="hair">
        <color rgb="FFD36103"/>
      </right>
      <top style="thin">
        <color rgb="FFD36103"/>
      </top>
      <bottom style="hair">
        <color rgb="FFD36103"/>
      </bottom>
    </border>
    <border>
      <left style="hair">
        <color rgb="FFD36103"/>
      </left>
      <right style="hair">
        <color rgb="FFD36103"/>
      </right>
      <top style="thin">
        <color rgb="FFD36103"/>
      </top>
      <bottom style="hair">
        <color rgb="FFD36103"/>
      </bottom>
    </border>
    <border>
      <left style="hair">
        <color rgb="FFD36103"/>
      </left>
      <right style="thin">
        <color rgb="FFD36103"/>
      </right>
      <top style="thin">
        <color rgb="FFD36103"/>
      </top>
      <bottom style="hair">
        <color rgb="FFD36103"/>
      </bottom>
    </border>
    <border>
      <left style="thin">
        <color rgb="FFFFC000"/>
      </left>
      <right style="hair">
        <color rgb="FFFFC000"/>
      </right>
      <top style="thin">
        <color rgb="FFFFC000"/>
      </top>
      <bottom style="hair">
        <color rgb="FFFFC000"/>
      </bottom>
    </border>
    <border>
      <left style="hair">
        <color rgb="FFFFC000"/>
      </left>
      <right style="hair">
        <color rgb="FFFFC000"/>
      </right>
      <top style="thin">
        <color rgb="FFFFC000"/>
      </top>
      <bottom style="hair">
        <color rgb="FFFFC000"/>
      </bottom>
    </border>
    <border>
      <left style="hair">
        <color rgb="FFFFC000"/>
      </left>
      <right style="thin">
        <color rgb="FFFFC000"/>
      </right>
      <top style="thin">
        <color rgb="FFFFC000"/>
      </top>
      <bottom style="hair">
        <color rgb="FFFFC000"/>
      </bottom>
    </border>
    <border>
      <left style="thin">
        <color rgb="FF7030A0"/>
      </left>
      <right style="hair">
        <color rgb="FF7030A0"/>
      </right>
      <top style="thin">
        <color rgb="FF7030A0"/>
      </top>
      <bottom style="hair">
        <color rgb="FF7030A0"/>
      </bottom>
    </border>
    <border>
      <left style="hair">
        <color rgb="FF7030A0"/>
      </left>
      <right style="thin">
        <color rgb="FF7030A0"/>
      </right>
      <top style="thin">
        <color rgb="FF7030A0"/>
      </top>
      <bottom style="hair">
        <color rgb="FF7030A0"/>
      </bottom>
    </border>
    <border>
      <left style="thin">
        <color rgb="FFFFC000"/>
      </left>
      <right style="hair">
        <color rgb="FFFFC000"/>
      </right>
      <top style="hair">
        <color rgb="FFFFC000"/>
      </top>
      <bottom style="hair">
        <color rgb="FFFFC000"/>
      </bottom>
    </border>
    <border>
      <left style="hair">
        <color rgb="FFFFC000"/>
      </left>
      <right style="hair">
        <color rgb="FFFFC000"/>
      </right>
      <top style="hair">
        <color rgb="FFFFC000"/>
      </top>
      <bottom style="hair">
        <color rgb="FFFFC000"/>
      </bottom>
    </border>
    <border>
      <left style="hair">
        <color rgb="FFFFC000"/>
      </left>
      <right style="thin">
        <color rgb="FFFFC000"/>
      </right>
      <top style="hair">
        <color rgb="FFFFC000"/>
      </top>
      <bottom style="hair">
        <color rgb="FFFFC000"/>
      </bottom>
    </border>
    <border>
      <left style="thin">
        <color rgb="FFFFC000"/>
      </left>
      <right style="hair">
        <color rgb="FFFFC000"/>
      </right>
      <top style="hair">
        <color rgb="FFFFC000"/>
      </top>
      <bottom style="thin">
        <color rgb="FFFFC000"/>
      </bottom>
    </border>
    <border>
      <left style="hair">
        <color rgb="FFFFC000"/>
      </left>
      <right style="hair">
        <color rgb="FFFFC000"/>
      </right>
      <top style="hair">
        <color rgb="FFFFC000"/>
      </top>
      <bottom style="thin">
        <color rgb="FFFFC000"/>
      </bottom>
    </border>
    <border>
      <left style="hair">
        <color rgb="FFFFC000"/>
      </left>
      <right style="thin">
        <color rgb="FFFFC000"/>
      </right>
      <top style="hair">
        <color rgb="FFFFC000"/>
      </top>
      <bottom style="thin">
        <color rgb="FFFFC000"/>
      </bottom>
    </border>
    <border>
      <left style="thin">
        <color rgb="FFF505A5"/>
      </left>
      <right style="hair">
        <color rgb="FFF505A5"/>
      </right>
      <top style="thin">
        <color rgb="FFF505A5"/>
      </top>
      <bottom style="hair">
        <color rgb="FFF505A5"/>
      </bottom>
    </border>
    <border>
      <left style="hair">
        <color rgb="FFF505A5"/>
      </left>
      <right style="hair">
        <color rgb="FFF505A5"/>
      </right>
      <top style="thin">
        <color rgb="FFF505A5"/>
      </top>
      <bottom style="hair">
        <color rgb="FFF505A5"/>
      </bottom>
    </border>
    <border>
      <left style="hair">
        <color rgb="FFF505A5"/>
      </left>
      <right style="thin">
        <color rgb="FFF505A5"/>
      </right>
      <top style="thin">
        <color rgb="FFF505A5"/>
      </top>
      <bottom style="hair">
        <color rgb="FFF505A5"/>
      </bottom>
    </border>
    <border>
      <left style="thin">
        <color rgb="FFF505A5"/>
      </left>
      <right style="hair">
        <color rgb="FFF505A5"/>
      </right>
      <top style="hair">
        <color rgb="FFF505A5"/>
      </top>
      <bottom style="hair">
        <color rgb="FFF505A5"/>
      </bottom>
    </border>
    <border>
      <left style="hair">
        <color rgb="FFF505A5"/>
      </left>
      <right style="hair">
        <color rgb="FFF505A5"/>
      </right>
      <top style="hair">
        <color rgb="FFF505A5"/>
      </top>
      <bottom style="hair">
        <color rgb="FFF505A5"/>
      </bottom>
    </border>
    <border>
      <left style="hair">
        <color rgb="FFF505A5"/>
      </left>
      <right style="thin">
        <color rgb="FFF505A5"/>
      </right>
      <top style="hair">
        <color rgb="FFF505A5"/>
      </top>
      <bottom style="hair">
        <color rgb="FFF505A5"/>
      </bottom>
    </border>
    <border>
      <left style="thin">
        <color rgb="FFF505A5"/>
      </left>
      <right style="hair">
        <color rgb="FFF505A5"/>
      </right>
      <top style="hair">
        <color rgb="FFF505A5"/>
      </top>
      <bottom style="thin">
        <color rgb="FFF505A5"/>
      </bottom>
    </border>
    <border>
      <left style="hair">
        <color rgb="FFF505A5"/>
      </left>
      <right style="hair">
        <color rgb="FFF505A5"/>
      </right>
      <top style="hair">
        <color rgb="FFF505A5"/>
      </top>
      <bottom style="thin">
        <color rgb="FFF505A5"/>
      </bottom>
    </border>
    <border>
      <left style="hair">
        <color rgb="FFF505A5"/>
      </left>
      <right style="thin">
        <color rgb="FFF505A5"/>
      </right>
      <top style="hair">
        <color rgb="FFF505A5"/>
      </top>
      <bottom style="thin">
        <color rgb="FFF505A5"/>
      </bottom>
    </border>
    <border>
      <left style="thin">
        <color rgb="FF984806"/>
      </left>
      <right style="hair">
        <color rgb="FF984806"/>
      </right>
      <top style="thin">
        <color rgb="FF984806"/>
      </top>
      <bottom style="hair">
        <color rgb="FF984806"/>
      </bottom>
    </border>
    <border>
      <left style="hair">
        <color rgb="FF984806"/>
      </left>
      <right style="hair">
        <color rgb="FF984806"/>
      </right>
      <top style="thin">
        <color rgb="FF984806"/>
      </top>
      <bottom style="hair">
        <color rgb="FF984806"/>
      </bottom>
    </border>
    <border>
      <left style="hair">
        <color rgb="FF984806"/>
      </left>
      <right style="thin">
        <color rgb="FF984806"/>
      </right>
      <top style="thin">
        <color rgb="FF984806"/>
      </top>
      <bottom style="hair">
        <color rgb="FF984806"/>
      </bottom>
    </border>
    <border>
      <left style="hair">
        <color rgb="FF984806"/>
      </left>
      <right style="thin">
        <color rgb="FF984806"/>
      </right>
      <top style="hair">
        <color rgb="FF984806"/>
      </top>
      <bottom style="hair">
        <color rgb="FF984806"/>
      </bottom>
    </border>
    <border>
      <left style="hair">
        <color rgb="FF984806"/>
      </left>
      <right style="thin">
        <color rgb="FF984806"/>
      </right>
      <top style="hair">
        <color rgb="FF984806"/>
      </top>
      <bottom style="thin">
        <color rgb="FF984806"/>
      </bottom>
    </border>
    <border>
      <left style="thin">
        <color rgb="FF00B050"/>
      </left>
      <right style="hair">
        <color rgb="FF00B050"/>
      </right>
      <top style="thin">
        <color rgb="FF00B050"/>
      </top>
      <bottom>
        <color indexed="63"/>
      </bottom>
    </border>
    <border>
      <left style="hair">
        <color rgb="FF00B050"/>
      </left>
      <right style="hair">
        <color rgb="FF00B050"/>
      </right>
      <top style="thin">
        <color rgb="FF00B050"/>
      </top>
      <bottom>
        <color indexed="63"/>
      </bottom>
    </border>
    <border>
      <left style="hair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</border>
    <border>
      <left style="hair">
        <color rgb="FF00B050"/>
      </left>
      <right style="hair">
        <color rgb="FF00B050"/>
      </right>
      <top style="hair">
        <color rgb="FF00B050"/>
      </top>
      <bottom style="thin">
        <color rgb="FF00B050"/>
      </bottom>
    </border>
    <border>
      <left style="thin">
        <color rgb="FF0811CE"/>
      </left>
      <right style="hair">
        <color rgb="FF0811CE"/>
      </right>
      <top style="thin">
        <color rgb="FF0811CE"/>
      </top>
      <bottom>
        <color indexed="63"/>
      </bottom>
    </border>
    <border>
      <left style="hair">
        <color rgb="FF0811CE"/>
      </left>
      <right style="hair">
        <color rgb="FF0811CE"/>
      </right>
      <top style="thin">
        <color rgb="FF0811CE"/>
      </top>
      <bottom>
        <color indexed="63"/>
      </bottom>
    </border>
    <border>
      <left style="hair">
        <color rgb="FF0811CE"/>
      </left>
      <right style="thin">
        <color rgb="FF0811CE"/>
      </right>
      <top style="thin">
        <color rgb="FF0811CE"/>
      </top>
      <bottom>
        <color indexed="63"/>
      </bottom>
    </border>
    <border>
      <left style="thin">
        <color rgb="FF0811CE"/>
      </left>
      <right style="hair">
        <color rgb="FF0811CE"/>
      </right>
      <top style="hair">
        <color rgb="FF0811CE"/>
      </top>
      <bottom style="hair">
        <color rgb="FF0811CE"/>
      </bottom>
    </border>
    <border>
      <left style="hair">
        <color rgb="FF0811CE"/>
      </left>
      <right style="hair">
        <color rgb="FF0811CE"/>
      </right>
      <top style="hair">
        <color rgb="FF0811CE"/>
      </top>
      <bottom style="hair">
        <color rgb="FF0811CE"/>
      </bottom>
    </border>
    <border>
      <left style="thin">
        <color rgb="FF0811CE"/>
      </left>
      <right style="hair">
        <color rgb="FF0811CE"/>
      </right>
      <top style="hair">
        <color rgb="FF0811CE"/>
      </top>
      <bottom style="thin">
        <color rgb="FF0811CE"/>
      </bottom>
    </border>
    <border>
      <left style="hair">
        <color rgb="FF0811CE"/>
      </left>
      <right style="hair">
        <color rgb="FF0811CE"/>
      </right>
      <top style="hair">
        <color rgb="FF0811CE"/>
      </top>
      <bottom style="thin">
        <color rgb="FF0811CE"/>
      </bottom>
    </border>
    <border>
      <left style="thin">
        <color rgb="FFD36103"/>
      </left>
      <right>
        <color indexed="63"/>
      </right>
      <top style="hair">
        <color rgb="FFD36103"/>
      </top>
      <bottom style="hair">
        <color rgb="FFD36103"/>
      </bottom>
    </border>
    <border>
      <left style="thin">
        <color rgb="FFD36103"/>
      </left>
      <right>
        <color indexed="63"/>
      </right>
      <top style="hair">
        <color rgb="FFD36103"/>
      </top>
      <bottom style="thin">
        <color rgb="FFD36103"/>
      </bottom>
    </border>
    <border>
      <left>
        <color indexed="63"/>
      </left>
      <right style="thin">
        <color rgb="FFD36103"/>
      </right>
      <top style="hair">
        <color rgb="FFD36103"/>
      </top>
      <bottom style="hair">
        <color rgb="FFD36103"/>
      </bottom>
    </border>
    <border>
      <left>
        <color indexed="63"/>
      </left>
      <right style="thin">
        <color rgb="FFD36103"/>
      </right>
      <top style="hair">
        <color rgb="FFD36103"/>
      </top>
      <bottom style="thin">
        <color rgb="FFD36103"/>
      </bottom>
    </border>
    <border>
      <left style="hair">
        <color rgb="FFD36103"/>
      </left>
      <right style="hair">
        <color rgb="FFD36103"/>
      </right>
      <top style="hair">
        <color rgb="FFD36103"/>
      </top>
      <bottom style="hair">
        <color rgb="FFD36103"/>
      </bottom>
    </border>
    <border>
      <left style="hair">
        <color rgb="FFD36103"/>
      </left>
      <right style="hair">
        <color rgb="FFD36103"/>
      </right>
      <top style="hair">
        <color rgb="FFD36103"/>
      </top>
      <bottom style="thin">
        <color rgb="FFD36103"/>
      </bottom>
    </border>
    <border>
      <left style="hair">
        <color rgb="FFD36103"/>
      </left>
      <right style="hair">
        <color rgb="FFD36103"/>
      </right>
      <top style="thin">
        <color rgb="FFD36103"/>
      </top>
      <bottom>
        <color indexed="63"/>
      </bottom>
    </border>
    <border>
      <left style="hair">
        <color rgb="FF7030A0"/>
      </left>
      <right style="hair">
        <color rgb="FF7030A0"/>
      </right>
      <top style="thin">
        <color rgb="FF7030A0"/>
      </top>
      <bottom>
        <color indexed="63"/>
      </bottom>
    </border>
    <border>
      <left style="hair">
        <color rgb="FF7030A0"/>
      </left>
      <right style="hair">
        <color rgb="FF7030A0"/>
      </right>
      <top style="hair">
        <color rgb="FF7030A0"/>
      </top>
      <bottom style="hair">
        <color rgb="FF7030A0"/>
      </bottom>
    </border>
    <border>
      <left>
        <color indexed="63"/>
      </left>
      <right style="thin">
        <color rgb="FF7030A0"/>
      </right>
      <top style="hair">
        <color rgb="FF7030A0"/>
      </top>
      <bottom style="hair">
        <color rgb="FF7030A0"/>
      </bottom>
    </border>
    <border>
      <left style="thin">
        <color rgb="FF984806"/>
      </left>
      <right style="hair">
        <color rgb="FF984806"/>
      </right>
      <top style="hair">
        <color rgb="FF984806"/>
      </top>
      <bottom style="hair">
        <color rgb="FF984806"/>
      </bottom>
    </border>
    <border>
      <left style="hair">
        <color rgb="FF984806"/>
      </left>
      <right style="hair">
        <color rgb="FF984806"/>
      </right>
      <top style="hair">
        <color rgb="FF984806"/>
      </top>
      <bottom style="hair">
        <color rgb="FF984806"/>
      </bottom>
    </border>
    <border>
      <left style="thin">
        <color rgb="FF984806"/>
      </left>
      <right style="hair">
        <color rgb="FF984806"/>
      </right>
      <top style="hair">
        <color rgb="FF984806"/>
      </top>
      <bottom style="thin">
        <color rgb="FF984806"/>
      </bottom>
    </border>
    <border>
      <left style="hair">
        <color rgb="FF984806"/>
      </left>
      <right style="hair">
        <color rgb="FF984806"/>
      </right>
      <top style="hair">
        <color rgb="FF984806"/>
      </top>
      <bottom style="thin">
        <color rgb="FF984806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rgb="FF984806"/>
      </left>
      <right style="hair">
        <color rgb="FF984806"/>
      </right>
      <top style="thin">
        <color rgb="FF984806"/>
      </top>
      <bottom style="hair"/>
    </border>
    <border>
      <left style="hair">
        <color rgb="FF984806"/>
      </left>
      <right style="thin">
        <color rgb="FF984806"/>
      </right>
      <top style="thin">
        <color rgb="FF984806"/>
      </top>
      <bottom style="hair"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>
        <color indexed="63"/>
      </right>
      <top style="thin">
        <color rgb="FF7030A0"/>
      </top>
      <bottom style="thin">
        <color rgb="FF7030A0"/>
      </bottom>
    </border>
    <border>
      <left style="thin"/>
      <right>
        <color indexed="63"/>
      </right>
      <top>
        <color indexed="63"/>
      </top>
      <bottom style="thin">
        <color rgb="FF7030A0"/>
      </bottom>
    </border>
    <border>
      <left>
        <color indexed="63"/>
      </left>
      <right style="thin"/>
      <top style="thin"/>
      <bottom style="thin">
        <color rgb="FF7030A0"/>
      </bottom>
    </border>
    <border>
      <left>
        <color indexed="63"/>
      </left>
      <right>
        <color indexed="63"/>
      </right>
      <top style="thin">
        <color rgb="FF7030A0"/>
      </top>
      <bottom style="thin">
        <color rgb="FF7030A0"/>
      </bottom>
    </border>
    <border>
      <left>
        <color indexed="63"/>
      </left>
      <right style="thin"/>
      <top style="thin">
        <color rgb="FF7030A0"/>
      </top>
      <bottom style="thin">
        <color rgb="FF7030A0"/>
      </bottom>
    </border>
    <border>
      <left>
        <color indexed="63"/>
      </left>
      <right>
        <color indexed="63"/>
      </right>
      <top>
        <color indexed="63"/>
      </top>
      <bottom style="thin">
        <color rgb="FF7030A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rgb="FF7030A0"/>
      </left>
      <right style="hair">
        <color rgb="FF7030A0"/>
      </right>
      <top style="thin">
        <color rgb="FF7030A0"/>
      </top>
      <bottom style="hair">
        <color rgb="FF7030A0"/>
      </bottom>
    </border>
    <border>
      <left style="thin">
        <color rgb="FF7030A0"/>
      </left>
      <right style="hair">
        <color rgb="FF7030A0"/>
      </right>
      <top style="hair">
        <color rgb="FF7030A0"/>
      </top>
      <bottom style="hair">
        <color rgb="FF7030A0"/>
      </bottom>
    </border>
    <border>
      <left style="hair">
        <color rgb="FF7030A0"/>
      </left>
      <right style="thin">
        <color rgb="FF7030A0"/>
      </right>
      <top style="hair">
        <color rgb="FF7030A0"/>
      </top>
      <bottom style="hair">
        <color rgb="FF7030A0"/>
      </bottom>
    </border>
    <border>
      <left style="thin">
        <color rgb="FF7030A0"/>
      </left>
      <right style="hair">
        <color rgb="FF7030A0"/>
      </right>
      <top style="hair">
        <color rgb="FF7030A0"/>
      </top>
      <bottom style="thin">
        <color rgb="FF7030A0"/>
      </bottom>
    </border>
    <border>
      <left style="hair">
        <color rgb="FF7030A0"/>
      </left>
      <right style="hair">
        <color rgb="FF7030A0"/>
      </right>
      <top style="hair">
        <color rgb="FF7030A0"/>
      </top>
      <bottom style="thin">
        <color rgb="FF7030A0"/>
      </bottom>
    </border>
    <border>
      <left style="hair">
        <color rgb="FF7030A0"/>
      </left>
      <right style="thin">
        <color rgb="FF7030A0"/>
      </right>
      <top style="hair">
        <color rgb="FF7030A0"/>
      </top>
      <bottom style="thin">
        <color rgb="FF7030A0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medium"/>
      <right style="hair"/>
      <top style="medium"/>
      <bottom/>
    </border>
    <border>
      <left style="medium"/>
      <right style="hair"/>
      <top/>
      <bottom>
        <color indexed="63"/>
      </bottom>
    </border>
    <border>
      <left style="thin">
        <color rgb="FF7030A0"/>
      </left>
      <right style="hair">
        <color rgb="FF7030A0"/>
      </right>
      <top style="thin">
        <color rgb="FF7030A0"/>
      </top>
      <bottom>
        <color indexed="63"/>
      </bottom>
    </border>
    <border>
      <left>
        <color indexed="63"/>
      </left>
      <right style="thin">
        <color rgb="FF7030A0"/>
      </right>
      <top style="hair">
        <color rgb="FF7030A0"/>
      </top>
      <bottom style="thin">
        <color rgb="FF7030A0"/>
      </bottom>
    </border>
    <border>
      <left>
        <color indexed="63"/>
      </left>
      <right>
        <color indexed="63"/>
      </right>
      <top style="thin">
        <color rgb="FFF505A5"/>
      </top>
      <bottom style="thin">
        <color rgb="FF984806"/>
      </bottom>
    </border>
    <border>
      <left>
        <color indexed="63"/>
      </left>
      <right style="thin"/>
      <top>
        <color indexed="63"/>
      </top>
      <bottom style="thin">
        <color rgb="FF7030A0"/>
      </bottom>
    </border>
    <border>
      <left style="thin"/>
      <right style="thin"/>
      <top style="thin">
        <color theme="0" tint="-0.3499799966812134"/>
      </top>
      <bottom style="thin">
        <color rgb="FF7030A0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 style="thin">
        <color rgb="FF0811CE"/>
      </top>
      <bottom>
        <color indexed="63"/>
      </bottom>
    </border>
    <border>
      <left style="thin">
        <color rgb="FF0811CE"/>
      </left>
      <right style="thin">
        <color rgb="FF0811CE"/>
      </right>
      <top>
        <color indexed="63"/>
      </top>
      <bottom>
        <color indexed="63"/>
      </bottom>
    </border>
    <border>
      <left style="thin">
        <color rgb="FF0811CE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7030A0"/>
      </top>
      <bottom style="thin"/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rgb="FFFFC000"/>
      </top>
      <bottom style="thin">
        <color rgb="FFF505A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84806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 style="hair"/>
      <top>
        <color indexed="63"/>
      </top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thin"/>
      <right>
        <color indexed="63"/>
      </right>
      <top style="thin"/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3499799966812134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/>
    </border>
    <border>
      <left style="thin"/>
      <right>
        <color indexed="63"/>
      </right>
      <top style="thin">
        <color rgb="FF7030A0"/>
      </top>
      <bottom style="thin">
        <color theme="0" tint="-0.3499799966812134"/>
      </bottom>
    </border>
    <border>
      <left style="thin"/>
      <right style="thin"/>
      <top style="thin">
        <color rgb="FF7030A0"/>
      </top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rgb="FF7030A0"/>
      </left>
      <right>
        <color indexed="63"/>
      </right>
      <top style="thin">
        <color theme="0" tint="-0.3499799966812134"/>
      </top>
      <bottom style="thin">
        <color rgb="FF7030A0"/>
      </bottom>
    </border>
    <border>
      <left style="thin"/>
      <right>
        <color indexed="63"/>
      </right>
      <top style="thin">
        <color theme="0" tint="-0.3499799966812134"/>
      </top>
      <bottom style="thin">
        <color rgb="FF7030A0"/>
      </bottom>
    </border>
    <border>
      <left style="thin"/>
      <right style="thin"/>
      <top style="thin">
        <color theme="0" tint="-0.3499799966812134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7030A0"/>
      </top>
      <bottom style="thin">
        <color theme="0" tint="-0.3499799966812134"/>
      </bottom>
    </border>
    <border>
      <left style="thin">
        <color rgb="FF000000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000000"/>
      </left>
      <right>
        <color indexed="63"/>
      </right>
      <top style="thin">
        <color theme="0" tint="-0.3499799966812134"/>
      </top>
      <bottom style="thin">
        <color rgb="FF000000"/>
      </bottom>
    </border>
    <border>
      <left style="thin"/>
      <right>
        <color indexed="63"/>
      </right>
      <top style="thin">
        <color theme="0" tint="-0.3499799966812134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79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79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4" fontId="79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4" fontId="82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79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82" fillId="0" borderId="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79" fillId="0" borderId="0" xfId="0" applyNumberFormat="1" applyFont="1" applyBorder="1" applyAlignment="1">
      <alignment/>
    </xf>
    <xf numFmtId="0" fontId="79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81" fillId="0" borderId="0" xfId="0" applyFont="1" applyAlignment="1">
      <alignment/>
    </xf>
    <xf numFmtId="0" fontId="5" fillId="0" borderId="0" xfId="0" applyFont="1" applyAlignment="1">
      <alignment/>
    </xf>
    <xf numFmtId="0" fontId="83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0" fontId="84" fillId="0" borderId="16" xfId="0" applyFont="1" applyBorder="1" applyAlignment="1">
      <alignment horizontal="center" vertical="center"/>
    </xf>
    <xf numFmtId="49" fontId="83" fillId="0" borderId="17" xfId="0" applyNumberFormat="1" applyFont="1" applyBorder="1" applyAlignment="1">
      <alignment horizontal="center" vertical="center"/>
    </xf>
    <xf numFmtId="0" fontId="84" fillId="0" borderId="18" xfId="0" applyFont="1" applyBorder="1" applyAlignment="1">
      <alignment/>
    </xf>
    <xf numFmtId="4" fontId="83" fillId="0" borderId="19" xfId="0" applyNumberFormat="1" applyFont="1" applyBorder="1" applyAlignment="1">
      <alignment horizontal="right"/>
    </xf>
    <xf numFmtId="0" fontId="84" fillId="0" borderId="20" xfId="0" applyFont="1" applyBorder="1" applyAlignment="1">
      <alignment/>
    </xf>
    <xf numFmtId="4" fontId="83" fillId="0" borderId="2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49" fontId="84" fillId="0" borderId="22" xfId="0" applyNumberFormat="1" applyFont="1" applyBorder="1" applyAlignment="1">
      <alignment horizontal="center" vertical="center"/>
    </xf>
    <xf numFmtId="49" fontId="83" fillId="0" borderId="23" xfId="0" applyNumberFormat="1" applyFont="1" applyBorder="1" applyAlignment="1">
      <alignment horizontal="center" vertical="center"/>
    </xf>
    <xf numFmtId="49" fontId="84" fillId="0" borderId="24" xfId="0" applyNumberFormat="1" applyFont="1" applyBorder="1" applyAlignment="1">
      <alignment horizontal="center" vertical="center"/>
    </xf>
    <xf numFmtId="4" fontId="83" fillId="0" borderId="25" xfId="0" applyNumberFormat="1" applyFont="1" applyBorder="1" applyAlignment="1">
      <alignment horizontal="right"/>
    </xf>
    <xf numFmtId="4" fontId="83" fillId="0" borderId="26" xfId="0" applyNumberFormat="1" applyFont="1" applyBorder="1" applyAlignment="1">
      <alignment horizontal="right"/>
    </xf>
    <xf numFmtId="49" fontId="84" fillId="0" borderId="27" xfId="0" applyNumberFormat="1" applyFont="1" applyBorder="1" applyAlignment="1">
      <alignment horizontal="center" vertical="center"/>
    </xf>
    <xf numFmtId="49" fontId="84" fillId="0" borderId="28" xfId="0" applyNumberFormat="1" applyFont="1" applyBorder="1" applyAlignment="1">
      <alignment horizontal="center" vertical="center"/>
    </xf>
    <xf numFmtId="49" fontId="83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84" fillId="0" borderId="30" xfId="0" applyNumberFormat="1" applyFont="1" applyBorder="1" applyAlignment="1">
      <alignment horizontal="center" vertical="center"/>
    </xf>
    <xf numFmtId="49" fontId="84" fillId="0" borderId="31" xfId="0" applyNumberFormat="1" applyFont="1" applyBorder="1" applyAlignment="1">
      <alignment horizontal="center" vertical="center"/>
    </xf>
    <xf numFmtId="49" fontId="84" fillId="0" borderId="32" xfId="0" applyNumberFormat="1" applyFont="1" applyBorder="1" applyAlignment="1">
      <alignment horizontal="center" vertical="center"/>
    </xf>
    <xf numFmtId="49" fontId="84" fillId="0" borderId="33" xfId="0" applyNumberFormat="1" applyFont="1" applyBorder="1" applyAlignment="1">
      <alignment horizontal="center" vertical="center"/>
    </xf>
    <xf numFmtId="49" fontId="84" fillId="0" borderId="34" xfId="0" applyNumberFormat="1" applyFont="1" applyBorder="1" applyAlignment="1">
      <alignment horizontal="center" vertical="center"/>
    </xf>
    <xf numFmtId="0" fontId="83" fillId="0" borderId="35" xfId="0" applyFont="1" applyBorder="1" applyAlignment="1">
      <alignment/>
    </xf>
    <xf numFmtId="0" fontId="84" fillId="0" borderId="36" xfId="0" applyFont="1" applyBorder="1" applyAlignment="1">
      <alignment horizontal="right" wrapText="1"/>
    </xf>
    <xf numFmtId="4" fontId="83" fillId="0" borderId="37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83" fillId="0" borderId="38" xfId="0" applyFont="1" applyBorder="1" applyAlignment="1">
      <alignment/>
    </xf>
    <xf numFmtId="0" fontId="84" fillId="0" borderId="39" xfId="0" applyFont="1" applyBorder="1" applyAlignment="1">
      <alignment horizontal="right" wrapText="1"/>
    </xf>
    <xf numFmtId="4" fontId="83" fillId="0" borderId="40" xfId="0" applyNumberFormat="1" applyFont="1" applyBorder="1" applyAlignment="1">
      <alignment horizontal="right" wrapText="1"/>
    </xf>
    <xf numFmtId="0" fontId="84" fillId="0" borderId="41" xfId="0" applyFont="1" applyBorder="1" applyAlignment="1">
      <alignment horizontal="center" vertical="center" wrapText="1"/>
    </xf>
    <xf numFmtId="49" fontId="84" fillId="0" borderId="42" xfId="0" applyNumberFormat="1" applyFont="1" applyBorder="1" applyAlignment="1">
      <alignment horizontal="center" vertical="center" wrapText="1"/>
    </xf>
    <xf numFmtId="49" fontId="83" fillId="0" borderId="43" xfId="0" applyNumberFormat="1" applyFont="1" applyBorder="1" applyAlignment="1">
      <alignment horizontal="center" vertical="center" wrapText="1"/>
    </xf>
    <xf numFmtId="0" fontId="83" fillId="0" borderId="44" xfId="0" applyFont="1" applyBorder="1" applyAlignment="1">
      <alignment wrapText="1"/>
    </xf>
    <xf numFmtId="2" fontId="84" fillId="0" borderId="45" xfId="0" applyNumberFormat="1" applyFont="1" applyBorder="1" applyAlignment="1">
      <alignment horizontal="right" wrapText="1"/>
    </xf>
    <xf numFmtId="2" fontId="83" fillId="0" borderId="46" xfId="0" applyNumberFormat="1" applyFont="1" applyBorder="1" applyAlignment="1">
      <alignment horizontal="right" wrapText="1"/>
    </xf>
    <xf numFmtId="0" fontId="83" fillId="0" borderId="47" xfId="0" applyFont="1" applyBorder="1" applyAlignment="1">
      <alignment wrapText="1"/>
    </xf>
    <xf numFmtId="2" fontId="84" fillId="0" borderId="48" xfId="0" applyNumberFormat="1" applyFont="1" applyBorder="1" applyAlignment="1">
      <alignment horizontal="right" wrapText="1"/>
    </xf>
    <xf numFmtId="2" fontId="83" fillId="0" borderId="49" xfId="0" applyNumberFormat="1" applyFont="1" applyBorder="1" applyAlignment="1">
      <alignment horizontal="right" wrapText="1"/>
    </xf>
    <xf numFmtId="0" fontId="84" fillId="0" borderId="50" xfId="0" applyFont="1" applyBorder="1" applyAlignment="1">
      <alignment horizontal="center" vertical="center"/>
    </xf>
    <xf numFmtId="49" fontId="84" fillId="0" borderId="51" xfId="0" applyNumberFormat="1" applyFont="1" applyBorder="1" applyAlignment="1">
      <alignment horizontal="center" vertical="center"/>
    </xf>
    <xf numFmtId="49" fontId="83" fillId="0" borderId="52" xfId="0" applyNumberFormat="1" applyFont="1" applyBorder="1" applyAlignment="1">
      <alignment horizontal="center" vertical="center"/>
    </xf>
    <xf numFmtId="4" fontId="83" fillId="0" borderId="53" xfId="0" applyNumberFormat="1" applyFont="1" applyBorder="1" applyAlignment="1">
      <alignment horizontal="right" wrapText="1"/>
    </xf>
    <xf numFmtId="4" fontId="83" fillId="0" borderId="54" xfId="0" applyNumberFormat="1" applyFont="1" applyBorder="1" applyAlignment="1">
      <alignment horizontal="right" wrapText="1"/>
    </xf>
    <xf numFmtId="0" fontId="84" fillId="0" borderId="55" xfId="0" applyFont="1" applyBorder="1" applyAlignment="1">
      <alignment horizontal="center" vertical="center"/>
    </xf>
    <xf numFmtId="49" fontId="84" fillId="0" borderId="56" xfId="0" applyNumberFormat="1" applyFont="1" applyBorder="1" applyAlignment="1">
      <alignment horizontal="center" vertical="center"/>
    </xf>
    <xf numFmtId="49" fontId="84" fillId="0" borderId="57" xfId="0" applyNumberFormat="1" applyFont="1" applyBorder="1" applyAlignment="1">
      <alignment horizontal="center" vertical="center"/>
    </xf>
    <xf numFmtId="49" fontId="83" fillId="0" borderId="57" xfId="0" applyNumberFormat="1" applyFont="1" applyBorder="1" applyAlignment="1">
      <alignment horizontal="center" vertical="center"/>
    </xf>
    <xf numFmtId="4" fontId="11" fillId="0" borderId="58" xfId="0" applyNumberFormat="1" applyFont="1" applyBorder="1" applyAlignment="1">
      <alignment horizontal="right"/>
    </xf>
    <xf numFmtId="0" fontId="11" fillId="0" borderId="58" xfId="0" applyFont="1" applyBorder="1" applyAlignment="1">
      <alignment horizontal="right"/>
    </xf>
    <xf numFmtId="4" fontId="11" fillId="0" borderId="59" xfId="0" applyNumberFormat="1" applyFont="1" applyBorder="1" applyAlignment="1">
      <alignment horizontal="right"/>
    </xf>
    <xf numFmtId="0" fontId="84" fillId="0" borderId="60" xfId="0" applyFont="1" applyBorder="1" applyAlignment="1">
      <alignment horizontal="center" vertical="center"/>
    </xf>
    <xf numFmtId="49" fontId="84" fillId="0" borderId="61" xfId="0" applyNumberFormat="1" applyFont="1" applyBorder="1" applyAlignment="1">
      <alignment horizontal="center" vertical="center"/>
    </xf>
    <xf numFmtId="49" fontId="83" fillId="0" borderId="62" xfId="0" applyNumberFormat="1" applyFont="1" applyBorder="1" applyAlignment="1">
      <alignment horizontal="center" vertical="center"/>
    </xf>
    <xf numFmtId="0" fontId="11" fillId="0" borderId="63" xfId="0" applyFont="1" applyBorder="1" applyAlignment="1">
      <alignment/>
    </xf>
    <xf numFmtId="4" fontId="11" fillId="0" borderId="64" xfId="0" applyNumberFormat="1" applyFont="1" applyBorder="1" applyAlignment="1">
      <alignment horizontal="right"/>
    </xf>
    <xf numFmtId="0" fontId="11" fillId="0" borderId="65" xfId="0" applyFont="1" applyBorder="1" applyAlignment="1">
      <alignment/>
    </xf>
    <xf numFmtId="4" fontId="11" fillId="0" borderId="66" xfId="0" applyNumberFormat="1" applyFont="1" applyBorder="1" applyAlignment="1">
      <alignment horizontal="right"/>
    </xf>
    <xf numFmtId="49" fontId="84" fillId="0" borderId="60" xfId="0" applyNumberFormat="1" applyFont="1" applyBorder="1" applyAlignment="1">
      <alignment horizontal="center" vertical="center" wrapText="1"/>
    </xf>
    <xf numFmtId="4" fontId="11" fillId="0" borderId="64" xfId="0" applyNumberFormat="1" applyFont="1" applyBorder="1" applyAlignment="1">
      <alignment horizontal="right" wrapText="1"/>
    </xf>
    <xf numFmtId="0" fontId="11" fillId="0" borderId="63" xfId="0" applyFont="1" applyBorder="1" applyAlignment="1">
      <alignment wrapText="1"/>
    </xf>
    <xf numFmtId="0" fontId="11" fillId="0" borderId="65" xfId="0" applyFont="1" applyBorder="1" applyAlignment="1">
      <alignment wrapText="1"/>
    </xf>
    <xf numFmtId="4" fontId="11" fillId="0" borderId="66" xfId="0" applyNumberFormat="1" applyFont="1" applyBorder="1" applyAlignment="1">
      <alignment horizontal="right" wrapText="1"/>
    </xf>
    <xf numFmtId="0" fontId="84" fillId="0" borderId="67" xfId="0" applyFont="1" applyBorder="1" applyAlignment="1">
      <alignment/>
    </xf>
    <xf numFmtId="0" fontId="84" fillId="0" borderId="68" xfId="0" applyFont="1" applyBorder="1" applyAlignment="1">
      <alignment/>
    </xf>
    <xf numFmtId="4" fontId="83" fillId="0" borderId="69" xfId="0" applyNumberFormat="1" applyFont="1" applyBorder="1" applyAlignment="1">
      <alignment horizontal="right"/>
    </xf>
    <xf numFmtId="4" fontId="83" fillId="0" borderId="70" xfId="0" applyNumberFormat="1" applyFont="1" applyBorder="1" applyAlignment="1">
      <alignment horizontal="right"/>
    </xf>
    <xf numFmtId="4" fontId="11" fillId="0" borderId="71" xfId="0" applyNumberFormat="1" applyFont="1" applyBorder="1" applyAlignment="1">
      <alignment horizontal="right"/>
    </xf>
    <xf numFmtId="4" fontId="11" fillId="0" borderId="72" xfId="0" applyNumberFormat="1" applyFont="1" applyBorder="1" applyAlignment="1">
      <alignment horizontal="right"/>
    </xf>
    <xf numFmtId="49" fontId="84" fillId="0" borderId="73" xfId="0" applyNumberFormat="1" applyFont="1" applyBorder="1" applyAlignment="1">
      <alignment horizontal="center" vertical="center"/>
    </xf>
    <xf numFmtId="4" fontId="11" fillId="0" borderId="71" xfId="0" applyNumberFormat="1" applyFont="1" applyBorder="1" applyAlignment="1">
      <alignment horizontal="right" wrapText="1"/>
    </xf>
    <xf numFmtId="49" fontId="84" fillId="0" borderId="74" xfId="0" applyNumberFormat="1" applyFont="1" applyBorder="1" applyAlignment="1">
      <alignment horizontal="center" vertical="center"/>
    </xf>
    <xf numFmtId="4" fontId="11" fillId="0" borderId="75" xfId="0" applyNumberFormat="1" applyFont="1" applyBorder="1" applyAlignment="1">
      <alignment horizontal="right"/>
    </xf>
    <xf numFmtId="4" fontId="83" fillId="0" borderId="76" xfId="0" applyNumberFormat="1" applyFont="1" applyBorder="1" applyAlignment="1">
      <alignment horizontal="right" wrapText="1"/>
    </xf>
    <xf numFmtId="4" fontId="83" fillId="0" borderId="76" xfId="0" applyNumberFormat="1" applyFont="1" applyBorder="1" applyAlignment="1">
      <alignment vertical="center" wrapText="1"/>
    </xf>
    <xf numFmtId="0" fontId="11" fillId="0" borderId="77" xfId="0" applyFont="1" applyBorder="1" applyAlignment="1">
      <alignment/>
    </xf>
    <xf numFmtId="4" fontId="11" fillId="0" borderId="78" xfId="0" applyNumberFormat="1" applyFont="1" applyBorder="1" applyAlignment="1">
      <alignment horizontal="right" wrapText="1"/>
    </xf>
    <xf numFmtId="0" fontId="11" fillId="0" borderId="77" xfId="0" applyFont="1" applyBorder="1" applyAlignment="1">
      <alignment wrapText="1"/>
    </xf>
    <xf numFmtId="0" fontId="11" fillId="0" borderId="79" xfId="0" applyFont="1" applyBorder="1" applyAlignment="1">
      <alignment wrapText="1"/>
    </xf>
    <xf numFmtId="4" fontId="11" fillId="0" borderId="80" xfId="0" applyNumberFormat="1" applyFont="1" applyBorder="1" applyAlignment="1">
      <alignment horizontal="right" wrapText="1"/>
    </xf>
    <xf numFmtId="49" fontId="84" fillId="0" borderId="81" xfId="0" applyNumberFormat="1" applyFont="1" applyBorder="1" applyAlignment="1">
      <alignment horizontal="center" vertical="center" wrapText="1"/>
    </xf>
    <xf numFmtId="49" fontId="84" fillId="0" borderId="82" xfId="0" applyNumberFormat="1" applyFont="1" applyBorder="1" applyAlignment="1">
      <alignment horizontal="center" vertical="center" wrapText="1"/>
    </xf>
    <xf numFmtId="49" fontId="83" fillId="0" borderId="83" xfId="0" applyNumberFormat="1" applyFont="1" applyBorder="1" applyAlignment="1">
      <alignment horizontal="center" vertical="center" wrapText="1"/>
    </xf>
    <xf numFmtId="0" fontId="84" fillId="0" borderId="84" xfId="0" applyFont="1" applyBorder="1" applyAlignment="1">
      <alignment wrapText="1"/>
    </xf>
    <xf numFmtId="0" fontId="84" fillId="0" borderId="85" xfId="0" applyFont="1" applyBorder="1" applyAlignment="1">
      <alignment horizontal="right" wrapText="1"/>
    </xf>
    <xf numFmtId="4" fontId="83" fillId="0" borderId="86" xfId="0" applyNumberFormat="1" applyFont="1" applyBorder="1" applyAlignment="1">
      <alignment horizontal="right" wrapText="1"/>
    </xf>
    <xf numFmtId="0" fontId="84" fillId="0" borderId="87" xfId="0" applyFont="1" applyBorder="1" applyAlignment="1">
      <alignment wrapText="1"/>
    </xf>
    <xf numFmtId="0" fontId="84" fillId="0" borderId="88" xfId="0" applyFont="1" applyBorder="1" applyAlignment="1">
      <alignment horizontal="right" wrapText="1"/>
    </xf>
    <xf numFmtId="4" fontId="84" fillId="0" borderId="89" xfId="0" applyNumberFormat="1" applyFont="1" applyBorder="1" applyAlignment="1">
      <alignment horizontal="right" wrapText="1"/>
    </xf>
    <xf numFmtId="4" fontId="84" fillId="0" borderId="85" xfId="0" applyNumberFormat="1" applyFont="1" applyBorder="1" applyAlignment="1">
      <alignment horizontal="right" wrapText="1"/>
    </xf>
    <xf numFmtId="4" fontId="84" fillId="0" borderId="86" xfId="0" applyNumberFormat="1" applyFont="1" applyBorder="1" applyAlignment="1">
      <alignment horizontal="right" wrapText="1"/>
    </xf>
    <xf numFmtId="49" fontId="84" fillId="0" borderId="90" xfId="0" applyNumberFormat="1" applyFont="1" applyBorder="1" applyAlignment="1">
      <alignment horizontal="center" vertical="center"/>
    </xf>
    <xf numFmtId="49" fontId="83" fillId="0" borderId="9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5" fillId="0" borderId="0" xfId="0" applyFont="1" applyAlignment="1">
      <alignment/>
    </xf>
    <xf numFmtId="0" fontId="11" fillId="0" borderId="87" xfId="0" applyFont="1" applyBorder="1" applyAlignment="1">
      <alignment wrapText="1"/>
    </xf>
    <xf numFmtId="0" fontId="6" fillId="0" borderId="88" xfId="0" applyFont="1" applyBorder="1" applyAlignment="1">
      <alignment horizontal="right" wrapText="1"/>
    </xf>
    <xf numFmtId="4" fontId="83" fillId="0" borderId="89" xfId="0" applyNumberFormat="1" applyFont="1" applyBorder="1" applyAlignment="1">
      <alignment horizontal="right" wrapText="1"/>
    </xf>
    <xf numFmtId="0" fontId="86" fillId="0" borderId="92" xfId="0" applyFont="1" applyBorder="1" applyAlignment="1">
      <alignment horizontal="left" wrapText="1"/>
    </xf>
    <xf numFmtId="0" fontId="87" fillId="0" borderId="93" xfId="0" applyFont="1" applyBorder="1" applyAlignment="1">
      <alignment horizontal="right" wrapText="1"/>
    </xf>
    <xf numFmtId="4" fontId="84" fillId="0" borderId="94" xfId="0" applyNumberFormat="1" applyFont="1" applyBorder="1" applyAlignment="1">
      <alignment horizontal="right" wrapText="1"/>
    </xf>
    <xf numFmtId="0" fontId="11" fillId="0" borderId="84" xfId="0" applyFont="1" applyBorder="1" applyAlignment="1">
      <alignment wrapText="1"/>
    </xf>
    <xf numFmtId="0" fontId="6" fillId="0" borderId="85" xfId="0" applyFont="1" applyBorder="1" applyAlignment="1">
      <alignment horizontal="right" wrapText="1"/>
    </xf>
    <xf numFmtId="0" fontId="11" fillId="0" borderId="81" xfId="0" applyFont="1" applyBorder="1" applyAlignment="1">
      <alignment horizontal="center" vertical="center" wrapText="1"/>
    </xf>
    <xf numFmtId="49" fontId="84" fillId="0" borderId="83" xfId="0" applyNumberFormat="1" applyFont="1" applyBorder="1" applyAlignment="1">
      <alignment horizontal="center" vertical="center" wrapText="1"/>
    </xf>
    <xf numFmtId="0" fontId="86" fillId="0" borderId="95" xfId="0" applyFont="1" applyBorder="1" applyAlignment="1">
      <alignment horizontal="center" vertical="center" wrapText="1"/>
    </xf>
    <xf numFmtId="49" fontId="84" fillId="0" borderId="96" xfId="0" applyNumberFormat="1" applyFont="1" applyBorder="1" applyAlignment="1">
      <alignment horizontal="center" vertical="center" wrapText="1"/>
    </xf>
    <xf numFmtId="49" fontId="83" fillId="0" borderId="9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59" xfId="0" applyFont="1" applyBorder="1" applyAlignment="1">
      <alignment horizontal="right" wrapText="1"/>
    </xf>
    <xf numFmtId="0" fontId="11" fillId="0" borderId="98" xfId="0" applyFont="1" applyBorder="1" applyAlignment="1">
      <alignment wrapText="1"/>
    </xf>
    <xf numFmtId="4" fontId="11" fillId="0" borderId="99" xfId="0" applyNumberFormat="1" applyFont="1" applyBorder="1" applyAlignment="1">
      <alignment horizontal="right" wrapText="1"/>
    </xf>
    <xf numFmtId="4" fontId="4" fillId="0" borderId="100" xfId="0" applyNumberFormat="1" applyFont="1" applyBorder="1" applyAlignment="1">
      <alignment/>
    </xf>
    <xf numFmtId="4" fontId="11" fillId="0" borderId="88" xfId="0" applyNumberFormat="1" applyFont="1" applyBorder="1" applyAlignment="1">
      <alignment horizontal="right" wrapText="1"/>
    </xf>
    <xf numFmtId="4" fontId="4" fillId="0" borderId="89" xfId="0" applyNumberFormat="1" applyFont="1" applyBorder="1" applyAlignment="1">
      <alignment/>
    </xf>
    <xf numFmtId="4" fontId="11" fillId="0" borderId="85" xfId="0" applyNumberFormat="1" applyFont="1" applyBorder="1" applyAlignment="1">
      <alignment horizontal="right" wrapText="1"/>
    </xf>
    <xf numFmtId="4" fontId="4" fillId="0" borderId="86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4" fontId="79" fillId="0" borderId="0" xfId="0" applyNumberFormat="1" applyFont="1" applyBorder="1" applyAlignment="1">
      <alignment/>
    </xf>
    <xf numFmtId="0" fontId="4" fillId="0" borderId="101" xfId="0" applyFont="1" applyBorder="1" applyAlignment="1">
      <alignment horizontal="center" vertical="center" wrapText="1"/>
    </xf>
    <xf numFmtId="4" fontId="84" fillId="0" borderId="10" xfId="0" applyNumberFormat="1" applyFont="1" applyBorder="1" applyAlignment="1">
      <alignment horizontal="center" vertical="center" wrapText="1"/>
    </xf>
    <xf numFmtId="4" fontId="82" fillId="0" borderId="10" xfId="0" applyNumberFormat="1" applyFont="1" applyBorder="1" applyAlignment="1">
      <alignment horizontal="center" vertical="center" wrapText="1"/>
    </xf>
    <xf numFmtId="0" fontId="6" fillId="0" borderId="102" xfId="0" applyFont="1" applyBorder="1" applyAlignment="1">
      <alignment wrapText="1"/>
    </xf>
    <xf numFmtId="4" fontId="5" fillId="0" borderId="103" xfId="0" applyNumberFormat="1" applyFont="1" applyBorder="1" applyAlignment="1">
      <alignment horizontal="right" wrapText="1"/>
    </xf>
    <xf numFmtId="0" fontId="11" fillId="0" borderId="104" xfId="0" applyFont="1" applyBorder="1" applyAlignment="1">
      <alignment wrapText="1"/>
    </xf>
    <xf numFmtId="0" fontId="5" fillId="0" borderId="105" xfId="0" applyFont="1" applyBorder="1" applyAlignment="1">
      <alignment wrapText="1"/>
    </xf>
    <xf numFmtId="4" fontId="82" fillId="0" borderId="106" xfId="0" applyNumberFormat="1" applyFont="1" applyBorder="1" applyAlignment="1">
      <alignment horizontal="center" vertical="center" wrapText="1"/>
    </xf>
    <xf numFmtId="0" fontId="6" fillId="0" borderId="104" xfId="0" applyFont="1" applyBorder="1" applyAlignment="1">
      <alignment wrapText="1"/>
    </xf>
    <xf numFmtId="0" fontId="6" fillId="0" borderId="12" xfId="0" applyFont="1" applyBorder="1" applyAlignment="1">
      <alignment wrapText="1"/>
    </xf>
    <xf numFmtId="4" fontId="5" fillId="0" borderId="12" xfId="0" applyNumberFormat="1" applyFont="1" applyBorder="1" applyAlignment="1">
      <alignment horizontal="right" wrapText="1"/>
    </xf>
    <xf numFmtId="4" fontId="79" fillId="0" borderId="12" xfId="0" applyNumberFormat="1" applyFont="1" applyBorder="1" applyAlignment="1">
      <alignment/>
    </xf>
    <xf numFmtId="0" fontId="5" fillId="0" borderId="107" xfId="0" applyFont="1" applyBorder="1" applyAlignment="1">
      <alignment wrapText="1"/>
    </xf>
    <xf numFmtId="4" fontId="79" fillId="0" borderId="108" xfId="0" applyNumberFormat="1" applyFont="1" applyBorder="1" applyAlignment="1">
      <alignment/>
    </xf>
    <xf numFmtId="0" fontId="5" fillId="0" borderId="109" xfId="0" applyFont="1" applyBorder="1" applyAlignment="1">
      <alignment wrapText="1"/>
    </xf>
    <xf numFmtId="0" fontId="7" fillId="0" borderId="104" xfId="0" applyFont="1" applyBorder="1" applyAlignment="1">
      <alignment horizontal="center" wrapText="1"/>
    </xf>
    <xf numFmtId="0" fontId="3" fillId="0" borderId="107" xfId="0" applyFont="1" applyBorder="1" applyAlignment="1">
      <alignment horizontal="center" wrapText="1"/>
    </xf>
    <xf numFmtId="0" fontId="5" fillId="0" borderId="108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110" xfId="0" applyFont="1" applyBorder="1" applyAlignment="1">
      <alignment horizontal="center" vertical="center" wrapText="1"/>
    </xf>
    <xf numFmtId="4" fontId="79" fillId="0" borderId="111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79" fillId="0" borderId="12" xfId="0" applyFont="1" applyBorder="1" applyAlignment="1">
      <alignment/>
    </xf>
    <xf numFmtId="0" fontId="4" fillId="0" borderId="110" xfId="0" applyFont="1" applyBorder="1" applyAlignment="1">
      <alignment horizontal="center" vertical="center" wrapText="1"/>
    </xf>
    <xf numFmtId="4" fontId="79" fillId="0" borderId="110" xfId="0" applyNumberFormat="1" applyFont="1" applyBorder="1" applyAlignment="1">
      <alignment/>
    </xf>
    <xf numFmtId="0" fontId="6" fillId="0" borderId="112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7" fillId="0" borderId="113" xfId="0" applyFont="1" applyBorder="1" applyAlignment="1">
      <alignment wrapText="1"/>
    </xf>
    <xf numFmtId="4" fontId="3" fillId="0" borderId="113" xfId="0" applyNumberFormat="1" applyFont="1" applyBorder="1" applyAlignment="1">
      <alignment horizontal="right" wrapText="1"/>
    </xf>
    <xf numFmtId="0" fontId="6" fillId="0" borderId="114" xfId="0" applyFont="1" applyBorder="1" applyAlignment="1">
      <alignment wrapText="1"/>
    </xf>
    <xf numFmtId="4" fontId="79" fillId="0" borderId="114" xfId="0" applyNumberFormat="1" applyFont="1" applyBorder="1" applyAlignment="1">
      <alignment/>
    </xf>
    <xf numFmtId="0" fontId="6" fillId="0" borderId="115" xfId="0" applyFont="1" applyBorder="1" applyAlignment="1">
      <alignment wrapText="1"/>
    </xf>
    <xf numFmtId="0" fontId="6" fillId="0" borderId="116" xfId="0" applyFont="1" applyBorder="1" applyAlignment="1">
      <alignment wrapText="1"/>
    </xf>
    <xf numFmtId="0" fontId="5" fillId="0" borderId="0" xfId="0" applyFont="1" applyAlignment="1">
      <alignment wrapText="1"/>
    </xf>
    <xf numFmtId="0" fontId="79" fillId="0" borderId="0" xfId="0" applyFont="1" applyAlignment="1">
      <alignment/>
    </xf>
    <xf numFmtId="0" fontId="3" fillId="0" borderId="110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 wrapText="1"/>
    </xf>
    <xf numFmtId="0" fontId="14" fillId="0" borderId="33" xfId="0" applyFont="1" applyBorder="1" applyAlignment="1">
      <alignment wrapText="1"/>
    </xf>
    <xf numFmtId="4" fontId="16" fillId="0" borderId="118" xfId="0" applyNumberFormat="1" applyFont="1" applyBorder="1" applyAlignment="1">
      <alignment horizontal="right"/>
    </xf>
    <xf numFmtId="4" fontId="79" fillId="0" borderId="34" xfId="0" applyNumberFormat="1" applyFont="1" applyBorder="1" applyAlignment="1">
      <alignment/>
    </xf>
    <xf numFmtId="0" fontId="14" fillId="33" borderId="119" xfId="0" applyFont="1" applyFill="1" applyBorder="1" applyAlignment="1">
      <alignment wrapText="1"/>
    </xf>
    <xf numFmtId="4" fontId="16" fillId="33" borderId="75" xfId="0" applyNumberFormat="1" applyFont="1" applyFill="1" applyBorder="1" applyAlignment="1">
      <alignment horizontal="right"/>
    </xf>
    <xf numFmtId="4" fontId="79" fillId="0" borderId="120" xfId="0" applyNumberFormat="1" applyFont="1" applyBorder="1" applyAlignment="1">
      <alignment/>
    </xf>
    <xf numFmtId="0" fontId="14" fillId="0" borderId="119" xfId="0" applyFont="1" applyBorder="1" applyAlignment="1">
      <alignment wrapText="1"/>
    </xf>
    <xf numFmtId="4" fontId="16" fillId="0" borderId="75" xfId="0" applyNumberFormat="1" applyFont="1" applyBorder="1" applyAlignment="1">
      <alignment horizontal="right"/>
    </xf>
    <xf numFmtId="4" fontId="16" fillId="33" borderId="75" xfId="0" applyNumberFormat="1" applyFont="1" applyFill="1" applyBorder="1" applyAlignment="1">
      <alignment horizontal="right" wrapText="1"/>
    </xf>
    <xf numFmtId="4" fontId="16" fillId="0" borderId="75" xfId="0" applyNumberFormat="1" applyFont="1" applyBorder="1" applyAlignment="1">
      <alignment horizontal="right" wrapText="1"/>
    </xf>
    <xf numFmtId="0" fontId="14" fillId="33" borderId="119" xfId="0" applyFont="1" applyFill="1" applyBorder="1" applyAlignment="1">
      <alignment/>
    </xf>
    <xf numFmtId="0" fontId="14" fillId="33" borderId="121" xfId="0" applyFont="1" applyFill="1" applyBorder="1" applyAlignment="1">
      <alignment wrapText="1"/>
    </xf>
    <xf numFmtId="4" fontId="16" fillId="33" borderId="122" xfId="0" applyNumberFormat="1" applyFont="1" applyFill="1" applyBorder="1" applyAlignment="1">
      <alignment horizontal="right" wrapText="1"/>
    </xf>
    <xf numFmtId="4" fontId="79" fillId="0" borderId="123" xfId="0" applyNumberFormat="1" applyFont="1" applyBorder="1" applyAlignment="1">
      <alignment/>
    </xf>
    <xf numFmtId="0" fontId="14" fillId="0" borderId="0" xfId="0" applyFont="1" applyFill="1" applyBorder="1" applyAlignment="1">
      <alignment wrapText="1"/>
    </xf>
    <xf numFmtId="4" fontId="16" fillId="0" borderId="0" xfId="0" applyNumberFormat="1" applyFont="1" applyFill="1" applyBorder="1" applyAlignment="1">
      <alignment horizontal="right" wrapText="1"/>
    </xf>
    <xf numFmtId="4" fontId="79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3" xfId="0" applyFont="1" applyBorder="1" applyAlignment="1">
      <alignment wrapText="1"/>
    </xf>
    <xf numFmtId="4" fontId="5" fillId="0" borderId="13" xfId="0" applyNumberFormat="1" applyFont="1" applyBorder="1" applyAlignment="1">
      <alignment horizontal="right" wrapText="1"/>
    </xf>
    <xf numFmtId="4" fontId="79" fillId="0" borderId="13" xfId="0" applyNumberFormat="1" applyFont="1" applyBorder="1" applyAlignment="1">
      <alignment/>
    </xf>
    <xf numFmtId="0" fontId="18" fillId="0" borderId="124" xfId="0" applyFont="1" applyBorder="1" applyAlignment="1">
      <alignment horizontal="right" wrapText="1"/>
    </xf>
    <xf numFmtId="0" fontId="18" fillId="0" borderId="125" xfId="0" applyFont="1" applyBorder="1" applyAlignment="1">
      <alignment horizontal="right" wrapText="1"/>
    </xf>
    <xf numFmtId="0" fontId="0" fillId="0" borderId="0" xfId="0" applyAlignment="1">
      <alignment horizontal="left" vertical="top"/>
    </xf>
    <xf numFmtId="0" fontId="88" fillId="0" borderId="126" xfId="0" applyFont="1" applyBorder="1" applyAlignment="1">
      <alignment horizontal="center" vertical="top" wrapText="1"/>
    </xf>
    <xf numFmtId="0" fontId="18" fillId="0" borderId="127" xfId="0" applyFont="1" applyBorder="1" applyAlignment="1">
      <alignment horizontal="right" wrapText="1"/>
    </xf>
    <xf numFmtId="0" fontId="89" fillId="0" borderId="126" xfId="0" applyFont="1" applyBorder="1" applyAlignment="1">
      <alignment horizontal="center" vertical="top" wrapText="1"/>
    </xf>
    <xf numFmtId="0" fontId="89" fillId="0" borderId="128" xfId="0" applyFont="1" applyBorder="1" applyAlignment="1">
      <alignment horizontal="center" vertical="top"/>
    </xf>
    <xf numFmtId="0" fontId="17" fillId="0" borderId="129" xfId="0" applyFont="1" applyBorder="1" applyAlignment="1">
      <alignment horizontal="center"/>
    </xf>
    <xf numFmtId="0" fontId="88" fillId="0" borderId="130" xfId="0" applyFont="1" applyBorder="1" applyAlignment="1">
      <alignment horizontal="center" vertical="top"/>
    </xf>
    <xf numFmtId="0" fontId="18" fillId="0" borderId="125" xfId="0" applyFont="1" applyBorder="1" applyAlignment="1">
      <alignment horizontal="right" vertical="center" wrapText="1"/>
    </xf>
    <xf numFmtId="0" fontId="4" fillId="0" borderId="119" xfId="0" applyFont="1" applyBorder="1" applyAlignment="1">
      <alignment wrapText="1"/>
    </xf>
    <xf numFmtId="4" fontId="11" fillId="0" borderId="75" xfId="0" applyNumberFormat="1" applyFont="1" applyBorder="1" applyAlignment="1">
      <alignment horizontal="right" wrapText="1"/>
    </xf>
    <xf numFmtId="49" fontId="84" fillId="0" borderId="131" xfId="0" applyNumberFormat="1" applyFont="1" applyBorder="1" applyAlignment="1">
      <alignment horizontal="center" vertical="center"/>
    </xf>
    <xf numFmtId="4" fontId="83" fillId="0" borderId="120" xfId="0" applyNumberFormat="1" applyFont="1" applyBorder="1" applyAlignment="1">
      <alignment horizontal="right"/>
    </xf>
    <xf numFmtId="4" fontId="83" fillId="0" borderId="120" xfId="0" applyNumberFormat="1" applyFont="1" applyBorder="1" applyAlignment="1">
      <alignment vertical="center"/>
    </xf>
    <xf numFmtId="49" fontId="84" fillId="0" borderId="118" xfId="0" applyNumberFormat="1" applyFont="1" applyBorder="1" applyAlignment="1">
      <alignment horizontal="center" vertical="center"/>
    </xf>
    <xf numFmtId="0" fontId="4" fillId="5" borderId="119" xfId="0" applyFont="1" applyFill="1" applyBorder="1" applyAlignment="1">
      <alignment wrapText="1"/>
    </xf>
    <xf numFmtId="4" fontId="11" fillId="5" borderId="75" xfId="0" applyNumberFormat="1" applyFont="1" applyFill="1" applyBorder="1" applyAlignment="1">
      <alignment horizontal="right" wrapText="1"/>
    </xf>
    <xf numFmtId="4" fontId="83" fillId="5" borderId="76" xfId="0" applyNumberFormat="1" applyFont="1" applyFill="1" applyBorder="1" applyAlignment="1">
      <alignment horizontal="right" wrapText="1"/>
    </xf>
    <xf numFmtId="4" fontId="83" fillId="5" borderId="76" xfId="0" applyNumberFormat="1" applyFont="1" applyFill="1" applyBorder="1" applyAlignment="1">
      <alignment horizontal="right" vertical="center" wrapText="1"/>
    </xf>
    <xf numFmtId="0" fontId="4" fillId="5" borderId="119" xfId="0" applyFont="1" applyFill="1" applyBorder="1" applyAlignment="1">
      <alignment/>
    </xf>
    <xf numFmtId="0" fontId="4" fillId="34" borderId="119" xfId="0" applyFont="1" applyFill="1" applyBorder="1" applyAlignment="1">
      <alignment wrapText="1"/>
    </xf>
    <xf numFmtId="4" fontId="11" fillId="34" borderId="75" xfId="0" applyNumberFormat="1" applyFont="1" applyFill="1" applyBorder="1" applyAlignment="1">
      <alignment horizontal="right"/>
    </xf>
    <xf numFmtId="4" fontId="83" fillId="34" borderId="120" xfId="0" applyNumberFormat="1" applyFont="1" applyFill="1" applyBorder="1" applyAlignment="1">
      <alignment horizontal="right"/>
    </xf>
    <xf numFmtId="4" fontId="11" fillId="34" borderId="75" xfId="0" applyNumberFormat="1" applyFont="1" applyFill="1" applyBorder="1" applyAlignment="1">
      <alignment horizontal="right" wrapText="1"/>
    </xf>
    <xf numFmtId="4" fontId="83" fillId="34" borderId="120" xfId="0" applyNumberFormat="1" applyFont="1" applyFill="1" applyBorder="1" applyAlignment="1">
      <alignment horizontal="right" vertical="center"/>
    </xf>
    <xf numFmtId="0" fontId="4" fillId="34" borderId="121" xfId="0" applyFont="1" applyFill="1" applyBorder="1" applyAlignment="1">
      <alignment wrapText="1"/>
    </xf>
    <xf numFmtId="4" fontId="11" fillId="34" borderId="122" xfId="0" applyNumberFormat="1" applyFont="1" applyFill="1" applyBorder="1" applyAlignment="1">
      <alignment horizontal="right" wrapText="1"/>
    </xf>
    <xf numFmtId="4" fontId="83" fillId="34" borderId="123" xfId="0" applyNumberFormat="1" applyFont="1" applyFill="1" applyBorder="1" applyAlignment="1">
      <alignment horizontal="right"/>
    </xf>
    <xf numFmtId="0" fontId="4" fillId="34" borderId="119" xfId="0" applyFont="1" applyFill="1" applyBorder="1" applyAlignment="1">
      <alignment/>
    </xf>
    <xf numFmtId="4" fontId="83" fillId="34" borderId="76" xfId="0" applyNumberFormat="1" applyFont="1" applyFill="1" applyBorder="1" applyAlignment="1">
      <alignment horizontal="right" wrapText="1"/>
    </xf>
    <xf numFmtId="4" fontId="83" fillId="34" borderId="76" xfId="0" applyNumberFormat="1" applyFont="1" applyFill="1" applyBorder="1" applyAlignment="1">
      <alignment horizontal="right" vertical="center" wrapText="1"/>
    </xf>
    <xf numFmtId="4" fontId="83" fillId="34" borderId="132" xfId="0" applyNumberFormat="1" applyFont="1" applyFill="1" applyBorder="1" applyAlignment="1">
      <alignment horizontal="right" wrapText="1"/>
    </xf>
    <xf numFmtId="2" fontId="6" fillId="0" borderId="88" xfId="0" applyNumberFormat="1" applyFont="1" applyBorder="1" applyAlignment="1">
      <alignment horizontal="right" wrapText="1"/>
    </xf>
    <xf numFmtId="0" fontId="83" fillId="0" borderId="133" xfId="0" applyFont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3" fillId="0" borderId="110" xfId="0" applyFont="1" applyBorder="1" applyAlignment="1">
      <alignment horizontal="center" vertical="center" wrapText="1"/>
    </xf>
    <xf numFmtId="0" fontId="6" fillId="0" borderId="105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4" fontId="5" fillId="0" borderId="103" xfId="0" applyNumberFormat="1" applyFont="1" applyBorder="1" applyAlignment="1">
      <alignment wrapText="1"/>
    </xf>
    <xf numFmtId="4" fontId="79" fillId="0" borderId="134" xfId="0" applyNumberFormat="1" applyFont="1" applyBorder="1" applyAlignment="1">
      <alignment/>
    </xf>
    <xf numFmtId="4" fontId="5" fillId="0" borderId="135" xfId="0" applyNumberFormat="1" applyFont="1" applyBorder="1" applyAlignment="1">
      <alignment wrapText="1"/>
    </xf>
    <xf numFmtId="4" fontId="5" fillId="0" borderId="135" xfId="0" applyNumberFormat="1" applyFont="1" applyBorder="1" applyAlignment="1">
      <alignment horizontal="right" wrapText="1"/>
    </xf>
    <xf numFmtId="4" fontId="5" fillId="0" borderId="114" xfId="0" applyNumberFormat="1" applyFont="1" applyBorder="1" applyAlignment="1">
      <alignment wrapText="1"/>
    </xf>
    <xf numFmtId="4" fontId="5" fillId="0" borderId="115" xfId="0" applyNumberFormat="1" applyFont="1" applyBorder="1" applyAlignment="1">
      <alignment wrapText="1"/>
    </xf>
    <xf numFmtId="4" fontId="5" fillId="0" borderId="116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7" fillId="35" borderId="10" xfId="0" applyFont="1" applyFill="1" applyBorder="1" applyAlignment="1">
      <alignment wrapText="1"/>
    </xf>
    <xf numFmtId="4" fontId="5" fillId="35" borderId="10" xfId="0" applyNumberFormat="1" applyFont="1" applyFill="1" applyBorder="1" applyAlignment="1">
      <alignment wrapText="1"/>
    </xf>
    <xf numFmtId="4" fontId="3" fillId="35" borderId="10" xfId="0" applyNumberFormat="1" applyFont="1" applyFill="1" applyBorder="1" applyAlignment="1">
      <alignment horizontal="right" wrapText="1"/>
    </xf>
    <xf numFmtId="4" fontId="3" fillId="35" borderId="101" xfId="0" applyNumberFormat="1" applyFont="1" applyFill="1" applyBorder="1" applyAlignment="1">
      <alignment horizontal="right" wrapText="1"/>
    </xf>
    <xf numFmtId="4" fontId="5" fillId="35" borderId="14" xfId="0" applyNumberFormat="1" applyFont="1" applyFill="1" applyBorder="1" applyAlignment="1">
      <alignment wrapText="1"/>
    </xf>
    <xf numFmtId="4" fontId="5" fillId="0" borderId="136" xfId="0" applyNumberFormat="1" applyFont="1" applyBorder="1" applyAlignment="1">
      <alignment horizontal="right" wrapText="1"/>
    </xf>
    <xf numFmtId="4" fontId="5" fillId="0" borderId="137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wrapText="1"/>
    </xf>
    <xf numFmtId="4" fontId="5" fillId="0" borderId="14" xfId="0" applyNumberFormat="1" applyFont="1" applyBorder="1" applyAlignment="1">
      <alignment horizontal="right" wrapText="1"/>
    </xf>
    <xf numFmtId="4" fontId="5" fillId="0" borderId="138" xfId="0" applyNumberFormat="1" applyFont="1" applyBorder="1" applyAlignment="1">
      <alignment horizontal="right" wrapText="1"/>
    </xf>
    <xf numFmtId="4" fontId="90" fillId="0" borderId="10" xfId="0" applyNumberFormat="1" applyFont="1" applyBorder="1" applyAlignment="1">
      <alignment horizontal="center" vertical="center" wrapText="1"/>
    </xf>
    <xf numFmtId="4" fontId="5" fillId="0" borderId="139" xfId="0" applyNumberFormat="1" applyFont="1" applyBorder="1" applyAlignment="1">
      <alignment wrapText="1"/>
    </xf>
    <xf numFmtId="0" fontId="11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wrapText="1"/>
    </xf>
    <xf numFmtId="4" fontId="3" fillId="0" borderId="13" xfId="0" applyNumberFormat="1" applyFont="1" applyBorder="1" applyAlignment="1">
      <alignment horizontal="center" vertical="center" wrapText="1"/>
    </xf>
    <xf numFmtId="4" fontId="91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 vertical="top" wrapText="1"/>
    </xf>
    <xf numFmtId="4" fontId="5" fillId="0" borderId="12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Border="1" applyAlignment="1">
      <alignment horizontal="center"/>
    </xf>
    <xf numFmtId="0" fontId="84" fillId="0" borderId="0" xfId="0" applyFont="1" applyAlignment="1">
      <alignment/>
    </xf>
    <xf numFmtId="0" fontId="84" fillId="0" borderId="0" xfId="0" applyFont="1" applyBorder="1" applyAlignment="1">
      <alignment/>
    </xf>
    <xf numFmtId="0" fontId="83" fillId="0" borderId="0" xfId="0" applyFont="1" applyBorder="1" applyAlignment="1">
      <alignment horizontal="center" vertical="center"/>
    </xf>
    <xf numFmtId="0" fontId="84" fillId="0" borderId="140" xfId="0" applyFont="1" applyBorder="1" applyAlignment="1">
      <alignment/>
    </xf>
    <xf numFmtId="0" fontId="5" fillId="0" borderId="140" xfId="0" applyFont="1" applyBorder="1" applyAlignment="1">
      <alignment/>
    </xf>
    <xf numFmtId="0" fontId="84" fillId="0" borderId="141" xfId="0" applyFont="1" applyBorder="1" applyAlignment="1">
      <alignment/>
    </xf>
    <xf numFmtId="0" fontId="11" fillId="0" borderId="141" xfId="0" applyFont="1" applyBorder="1" applyAlignment="1">
      <alignment/>
    </xf>
    <xf numFmtId="49" fontId="84" fillId="0" borderId="142" xfId="0" applyNumberFormat="1" applyFont="1" applyBorder="1" applyAlignment="1">
      <alignment vertical="center"/>
    </xf>
    <xf numFmtId="0" fontId="0" fillId="0" borderId="142" xfId="0" applyBorder="1" applyAlignment="1">
      <alignment/>
    </xf>
    <xf numFmtId="49" fontId="84" fillId="0" borderId="143" xfId="0" applyNumberFormat="1" applyFont="1" applyBorder="1" applyAlignment="1">
      <alignment horizontal="center" vertical="center"/>
    </xf>
    <xf numFmtId="0" fontId="0" fillId="0" borderId="143" xfId="0" applyBorder="1" applyAlignment="1">
      <alignment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85" fillId="0" borderId="12" xfId="0" applyFont="1" applyBorder="1" applyAlignment="1">
      <alignment/>
    </xf>
    <xf numFmtId="0" fontId="0" fillId="0" borderId="0" xfId="0" applyAlignment="1">
      <alignment/>
    </xf>
    <xf numFmtId="0" fontId="9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3" fillId="0" borderId="144" xfId="0" applyFont="1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93" fillId="0" borderId="145" xfId="0" applyFont="1" applyBorder="1" applyAlignment="1">
      <alignment horizontal="center" vertical="center"/>
    </xf>
    <xf numFmtId="0" fontId="10" fillId="0" borderId="145" xfId="0" applyFont="1" applyBorder="1" applyAlignment="1">
      <alignment horizontal="center" vertical="center"/>
    </xf>
    <xf numFmtId="0" fontId="86" fillId="0" borderId="146" xfId="0" applyFont="1" applyBorder="1" applyAlignment="1">
      <alignment horizontal="center" vertical="center" wrapText="1"/>
    </xf>
    <xf numFmtId="0" fontId="0" fillId="0" borderId="146" xfId="0" applyBorder="1" applyAlignment="1">
      <alignment wrapText="1"/>
    </xf>
    <xf numFmtId="0" fontId="0" fillId="0" borderId="0" xfId="0" applyAlignment="1">
      <alignment wrapText="1"/>
    </xf>
    <xf numFmtId="0" fontId="83" fillId="0" borderId="147" xfId="0" applyFont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94" fillId="0" borderId="148" xfId="0" applyFont="1" applyBorder="1" applyAlignment="1">
      <alignment horizontal="center"/>
    </xf>
    <xf numFmtId="0" fontId="0" fillId="0" borderId="148" xfId="0" applyBorder="1" applyAlignment="1">
      <alignment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0" fillId="0" borderId="149" xfId="0" applyBorder="1" applyAlignment="1">
      <alignment wrapText="1"/>
    </xf>
    <xf numFmtId="0" fontId="3" fillId="0" borderId="110" xfId="0" applyFont="1" applyBorder="1" applyAlignment="1">
      <alignment horizontal="center" vertical="center" wrapText="1"/>
    </xf>
    <xf numFmtId="0" fontId="0" fillId="0" borderId="111" xfId="0" applyBorder="1" applyAlignment="1">
      <alignment/>
    </xf>
    <xf numFmtId="0" fontId="9" fillId="0" borderId="0" xfId="0" applyFont="1" applyAlignment="1">
      <alignment horizontal="center" vertical="center"/>
    </xf>
    <xf numFmtId="0" fontId="8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4" fontId="84" fillId="0" borderId="13" xfId="0" applyNumberFormat="1" applyFont="1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4" fontId="5" fillId="0" borderId="113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2" xfId="0" applyFont="1" applyBorder="1" applyAlignment="1">
      <alignment/>
    </xf>
    <xf numFmtId="0" fontId="81" fillId="0" borderId="0" xfId="0" applyFont="1" applyAlignment="1">
      <alignment/>
    </xf>
    <xf numFmtId="4" fontId="79" fillId="0" borderId="113" xfId="0" applyNumberFormat="1" applyFont="1" applyBorder="1" applyAlignment="1">
      <alignment vertical="center"/>
    </xf>
    <xf numFmtId="4" fontId="79" fillId="0" borderId="14" xfId="0" applyNumberFormat="1" applyFont="1" applyBorder="1" applyAlignment="1">
      <alignment vertical="center"/>
    </xf>
    <xf numFmtId="4" fontId="5" fillId="0" borderId="113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0" fontId="6" fillId="0" borderId="1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6" fillId="0" borderId="0" xfId="0" applyFont="1" applyAlignment="1">
      <alignment horizontal="distributed" vertical="distributed"/>
    </xf>
    <xf numFmtId="0" fontId="0" fillId="0" borderId="0" xfId="0" applyAlignment="1">
      <alignment/>
    </xf>
    <xf numFmtId="0" fontId="17" fillId="0" borderId="151" xfId="0" applyFont="1" applyBorder="1" applyAlignment="1">
      <alignment horizontal="center" wrapText="1"/>
    </xf>
    <xf numFmtId="0" fontId="0" fillId="0" borderId="126" xfId="0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96" fillId="0" borderId="0" xfId="0" applyFont="1" applyAlignment="1">
      <alignment vertical="center" wrapText="1"/>
    </xf>
    <xf numFmtId="0" fontId="97" fillId="0" borderId="0" xfId="0" applyFont="1" applyAlignment="1">
      <alignment horizontal="center" vertical="center" wrapText="1"/>
    </xf>
    <xf numFmtId="0" fontId="98" fillId="0" borderId="130" xfId="0" applyFont="1" applyBorder="1" applyAlignment="1">
      <alignment horizontal="center" vertical="top" wrapText="1"/>
    </xf>
    <xf numFmtId="0" fontId="99" fillId="0" borderId="130" xfId="0" applyFont="1" applyBorder="1" applyAlignment="1">
      <alignment horizontal="center" vertical="top" wrapText="1"/>
    </xf>
    <xf numFmtId="0" fontId="99" fillId="0" borderId="152" xfId="0" applyFont="1" applyBorder="1" applyAlignment="1">
      <alignment horizontal="center" vertical="top" wrapText="1"/>
    </xf>
    <xf numFmtId="0" fontId="100" fillId="0" borderId="130" xfId="0" applyFont="1" applyBorder="1" applyAlignment="1">
      <alignment horizontal="center" vertical="top" wrapText="1"/>
    </xf>
    <xf numFmtId="0" fontId="0" fillId="0" borderId="153" xfId="0" applyBorder="1" applyAlignment="1">
      <alignment/>
    </xf>
    <xf numFmtId="0" fontId="17" fillId="0" borderId="126" xfId="0" applyFont="1" applyBorder="1" applyAlignment="1">
      <alignment horizontal="center" wrapText="1"/>
    </xf>
    <xf numFmtId="0" fontId="96" fillId="0" borderId="0" xfId="0" applyFont="1" applyBorder="1" applyAlignment="1">
      <alignment vertical="center" wrapText="1"/>
    </xf>
    <xf numFmtId="0" fontId="96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0" fillId="0" borderId="154" xfId="0" applyBorder="1" applyAlignment="1">
      <alignment/>
    </xf>
    <xf numFmtId="0" fontId="0" fillId="0" borderId="126" xfId="0" applyBorder="1" applyAlignment="1">
      <alignment/>
    </xf>
    <xf numFmtId="0" fontId="100" fillId="0" borderId="128" xfId="0" applyFont="1" applyBorder="1" applyAlignment="1">
      <alignment horizontal="center"/>
    </xf>
    <xf numFmtId="0" fontId="0" fillId="0" borderId="155" xfId="0" applyBorder="1" applyAlignment="1">
      <alignment horizontal="center"/>
    </xf>
    <xf numFmtId="0" fontId="101" fillId="0" borderId="130" xfId="0" applyFont="1" applyBorder="1" applyAlignment="1">
      <alignment horizontal="center" vertical="top" wrapText="1"/>
    </xf>
    <xf numFmtId="0" fontId="101" fillId="0" borderId="152" xfId="0" applyFont="1" applyBorder="1" applyAlignment="1">
      <alignment horizontal="center" vertical="top" wrapText="1"/>
    </xf>
    <xf numFmtId="0" fontId="18" fillId="0" borderId="156" xfId="0" applyFont="1" applyBorder="1" applyAlignment="1">
      <alignment horizontal="center" vertical="center" wrapText="1"/>
    </xf>
    <xf numFmtId="0" fontId="0" fillId="0" borderId="157" xfId="0" applyBorder="1" applyAlignment="1">
      <alignment horizontal="center" vertical="center" wrapText="1"/>
    </xf>
    <xf numFmtId="0" fontId="0" fillId="0" borderId="158" xfId="0" applyBorder="1" applyAlignment="1">
      <alignment horizontal="center" vertical="center" wrapText="1"/>
    </xf>
    <xf numFmtId="0" fontId="21" fillId="0" borderId="156" xfId="0" applyFont="1" applyBorder="1" applyAlignment="1">
      <alignment horizontal="center" vertical="center" wrapText="1"/>
    </xf>
    <xf numFmtId="0" fontId="22" fillId="0" borderId="157" xfId="0" applyFont="1" applyBorder="1" applyAlignment="1">
      <alignment horizontal="center" vertical="center" wrapText="1"/>
    </xf>
    <xf numFmtId="0" fontId="20" fillId="0" borderId="156" xfId="0" applyFont="1" applyBorder="1" applyAlignment="1">
      <alignment horizontal="center" vertical="center" wrapText="1"/>
    </xf>
    <xf numFmtId="0" fontId="0" fillId="0" borderId="157" xfId="0" applyBorder="1" applyAlignment="1">
      <alignment wrapText="1"/>
    </xf>
    <xf numFmtId="0" fontId="0" fillId="0" borderId="158" xfId="0" applyBorder="1" applyAlignment="1">
      <alignment wrapText="1"/>
    </xf>
    <xf numFmtId="0" fontId="88" fillId="0" borderId="126" xfId="0" applyFont="1" applyBorder="1" applyAlignment="1">
      <alignment horizontal="center" vertical="top" wrapText="1"/>
    </xf>
    <xf numFmtId="0" fontId="102" fillId="0" borderId="130" xfId="0" applyFont="1" applyBorder="1" applyAlignment="1">
      <alignment horizontal="center" vertical="top" wrapText="1"/>
    </xf>
    <xf numFmtId="0" fontId="103" fillId="0" borderId="130" xfId="0" applyFont="1" applyBorder="1" applyAlignment="1">
      <alignment horizontal="center" vertical="top" wrapText="1"/>
    </xf>
    <xf numFmtId="0" fontId="103" fillId="0" borderId="152" xfId="0" applyFont="1" applyBorder="1" applyAlignment="1">
      <alignment horizontal="center" vertical="top" wrapText="1"/>
    </xf>
    <xf numFmtId="0" fontId="88" fillId="0" borderId="128" xfId="0" applyFont="1" applyBorder="1" applyAlignment="1">
      <alignment horizontal="center" vertical="top" wrapText="1"/>
    </xf>
    <xf numFmtId="0" fontId="20" fillId="0" borderId="157" xfId="0" applyFont="1" applyBorder="1" applyAlignment="1">
      <alignment horizontal="center" vertical="center" wrapText="1"/>
    </xf>
    <xf numFmtId="0" fontId="20" fillId="0" borderId="158" xfId="0" applyFont="1" applyBorder="1" applyAlignment="1">
      <alignment horizontal="center" vertical="center" wrapText="1"/>
    </xf>
    <xf numFmtId="0" fontId="6" fillId="0" borderId="159" xfId="0" applyFont="1" applyBorder="1" applyAlignment="1">
      <alignment wrapText="1"/>
    </xf>
    <xf numFmtId="4" fontId="5" fillId="0" borderId="159" xfId="0" applyNumberFormat="1" applyFont="1" applyBorder="1" applyAlignment="1">
      <alignment wrapText="1"/>
    </xf>
    <xf numFmtId="4" fontId="5" fillId="0" borderId="159" xfId="0" applyNumberFormat="1" applyFont="1" applyBorder="1" applyAlignment="1">
      <alignment horizontal="right" wrapText="1"/>
    </xf>
    <xf numFmtId="4" fontId="79" fillId="0" borderId="160" xfId="0" applyNumberFormat="1" applyFont="1" applyBorder="1" applyAlignment="1">
      <alignment/>
    </xf>
    <xf numFmtId="0" fontId="6" fillId="0" borderId="161" xfId="0" applyFont="1" applyBorder="1" applyAlignment="1">
      <alignment wrapText="1"/>
    </xf>
    <xf numFmtId="4" fontId="5" fillId="0" borderId="161" xfId="0" applyNumberFormat="1" applyFont="1" applyBorder="1" applyAlignment="1">
      <alignment wrapText="1"/>
    </xf>
    <xf numFmtId="4" fontId="5" fillId="0" borderId="161" xfId="0" applyNumberFormat="1" applyFont="1" applyBorder="1" applyAlignment="1">
      <alignment horizontal="right" wrapText="1"/>
    </xf>
    <xf numFmtId="4" fontId="79" fillId="0" borderId="162" xfId="0" applyNumberFormat="1" applyFont="1" applyBorder="1" applyAlignment="1">
      <alignment/>
    </xf>
    <xf numFmtId="0" fontId="6" fillId="0" borderId="161" xfId="0" applyFont="1" applyBorder="1" applyAlignment="1">
      <alignment vertical="center" wrapText="1"/>
    </xf>
    <xf numFmtId="0" fontId="6" fillId="0" borderId="163" xfId="0" applyFont="1" applyBorder="1" applyAlignment="1">
      <alignment wrapText="1"/>
    </xf>
    <xf numFmtId="4" fontId="5" fillId="0" borderId="164" xfId="0" applyNumberFormat="1" applyFont="1" applyBorder="1" applyAlignment="1">
      <alignment wrapText="1"/>
    </xf>
    <xf numFmtId="4" fontId="5" fillId="0" borderId="164" xfId="0" applyNumberFormat="1" applyFont="1" applyBorder="1" applyAlignment="1">
      <alignment horizontal="right" wrapText="1"/>
    </xf>
    <xf numFmtId="4" fontId="79" fillId="0" borderId="165" xfId="0" applyNumberFormat="1" applyFont="1" applyBorder="1" applyAlignment="1">
      <alignment/>
    </xf>
    <xf numFmtId="0" fontId="6" fillId="0" borderId="166" xfId="0" applyFont="1" applyBorder="1" applyAlignment="1">
      <alignment/>
    </xf>
    <xf numFmtId="4" fontId="5" fillId="0" borderId="166" xfId="0" applyNumberFormat="1" applyFont="1" applyBorder="1" applyAlignment="1">
      <alignment/>
    </xf>
    <xf numFmtId="4" fontId="79" fillId="0" borderId="139" xfId="0" applyNumberFormat="1" applyFont="1" applyBorder="1" applyAlignment="1">
      <alignment/>
    </xf>
    <xf numFmtId="0" fontId="6" fillId="0" borderId="102" xfId="0" applyFont="1" applyBorder="1" applyAlignment="1">
      <alignment/>
    </xf>
    <xf numFmtId="4" fontId="5" fillId="0" borderId="102" xfId="0" applyNumberFormat="1" applyFont="1" applyBorder="1" applyAlignment="1">
      <alignment/>
    </xf>
    <xf numFmtId="4" fontId="79" fillId="0" borderId="167" xfId="0" applyNumberFormat="1" applyFont="1" applyBorder="1" applyAlignment="1">
      <alignment/>
    </xf>
    <xf numFmtId="0" fontId="6" fillId="0" borderId="168" xfId="0" applyFont="1" applyBorder="1" applyAlignment="1">
      <alignment/>
    </xf>
    <xf numFmtId="4" fontId="5" fillId="0" borderId="168" xfId="0" applyNumberFormat="1" applyFont="1" applyBorder="1" applyAlignment="1">
      <alignment/>
    </xf>
    <xf numFmtId="4" fontId="79" fillId="0" borderId="103" xfId="0" applyNumberFormat="1" applyFont="1" applyBorder="1" applyAlignment="1">
      <alignment/>
    </xf>
    <xf numFmtId="0" fontId="6" fillId="0" borderId="167" xfId="0" applyFont="1" applyBorder="1" applyAlignment="1">
      <alignment/>
    </xf>
    <xf numFmtId="4" fontId="5" fillId="0" borderId="167" xfId="0" applyNumberFormat="1" applyFont="1" applyBorder="1" applyAlignment="1">
      <alignment/>
    </xf>
    <xf numFmtId="0" fontId="6" fillId="0" borderId="103" xfId="0" applyFont="1" applyBorder="1" applyAlignment="1">
      <alignment/>
    </xf>
    <xf numFmtId="4" fontId="5" fillId="0" borderId="103" xfId="0" applyNumberFormat="1" applyFont="1" applyBorder="1" applyAlignment="1">
      <alignment/>
    </xf>
    <xf numFmtId="0" fontId="6" fillId="0" borderId="169" xfId="0" applyFont="1" applyBorder="1" applyAlignment="1">
      <alignment wrapText="1"/>
    </xf>
    <xf numFmtId="4" fontId="5" fillId="0" borderId="169" xfId="0" applyNumberFormat="1" applyFont="1" applyBorder="1" applyAlignment="1">
      <alignment wrapText="1"/>
    </xf>
    <xf numFmtId="4" fontId="5" fillId="0" borderId="169" xfId="0" applyNumberFormat="1" applyFont="1" applyBorder="1" applyAlignment="1">
      <alignment horizontal="right" wrapText="1"/>
    </xf>
    <xf numFmtId="4" fontId="79" fillId="0" borderId="170" xfId="0" applyNumberFormat="1" applyFont="1" applyBorder="1" applyAlignment="1">
      <alignment/>
    </xf>
    <xf numFmtId="4" fontId="5" fillId="0" borderId="102" xfId="0" applyNumberFormat="1" applyFont="1" applyBorder="1" applyAlignment="1">
      <alignment wrapText="1"/>
    </xf>
    <xf numFmtId="4" fontId="5" fillId="0" borderId="102" xfId="0" applyNumberFormat="1" applyFont="1" applyBorder="1" applyAlignment="1">
      <alignment horizontal="right" wrapText="1"/>
    </xf>
    <xf numFmtId="4" fontId="79" fillId="0" borderId="167" xfId="0" applyNumberFormat="1" applyFont="1" applyBorder="1" applyAlignment="1">
      <alignment/>
    </xf>
    <xf numFmtId="0" fontId="6" fillId="0" borderId="168" xfId="0" applyFont="1" applyBorder="1" applyAlignment="1">
      <alignment wrapText="1"/>
    </xf>
    <xf numFmtId="4" fontId="5" fillId="0" borderId="168" xfId="0" applyNumberFormat="1" applyFont="1" applyBorder="1" applyAlignment="1">
      <alignment wrapText="1"/>
    </xf>
    <xf numFmtId="4" fontId="5" fillId="0" borderId="168" xfId="0" applyNumberFormat="1" applyFont="1" applyBorder="1" applyAlignment="1">
      <alignment horizontal="right" wrapText="1"/>
    </xf>
    <xf numFmtId="0" fontId="6" fillId="0" borderId="166" xfId="0" applyFont="1" applyBorder="1" applyAlignment="1">
      <alignment wrapText="1"/>
    </xf>
    <xf numFmtId="4" fontId="5" fillId="0" borderId="166" xfId="0" applyNumberFormat="1" applyFont="1" applyBorder="1" applyAlignment="1">
      <alignment wrapText="1"/>
    </xf>
    <xf numFmtId="4" fontId="5" fillId="0" borderId="166" xfId="0" applyNumberFormat="1" applyFont="1" applyBorder="1" applyAlignment="1">
      <alignment horizontal="right" wrapText="1"/>
    </xf>
    <xf numFmtId="4" fontId="79" fillId="0" borderId="139" xfId="0" applyNumberFormat="1" applyFont="1" applyBorder="1" applyAlignment="1">
      <alignment/>
    </xf>
    <xf numFmtId="0" fontId="6" fillId="0" borderId="171" xfId="0" applyFont="1" applyBorder="1" applyAlignment="1">
      <alignment wrapText="1"/>
    </xf>
    <xf numFmtId="0" fontId="6" fillId="0" borderId="172" xfId="0" applyFont="1" applyBorder="1" applyAlignment="1">
      <alignment wrapText="1"/>
    </xf>
    <xf numFmtId="4" fontId="5" fillId="0" borderId="173" xfId="0" applyNumberFormat="1" applyFont="1" applyBorder="1" applyAlignment="1">
      <alignment wrapText="1"/>
    </xf>
    <xf numFmtId="0" fontId="6" fillId="0" borderId="173" xfId="0" applyFont="1" applyBorder="1" applyAlignment="1">
      <alignment wrapText="1"/>
    </xf>
    <xf numFmtId="4" fontId="5" fillId="0" borderId="173" xfId="0" applyNumberFormat="1" applyFont="1" applyBorder="1" applyAlignment="1">
      <alignment horizontal="right" wrapText="1"/>
    </xf>
    <xf numFmtId="4" fontId="79" fillId="0" borderId="135" xfId="0" applyNumberFormat="1" applyFont="1" applyBorder="1" applyAlignment="1">
      <alignment/>
    </xf>
    <xf numFmtId="0" fontId="6" fillId="0" borderId="170" xfId="0" applyFont="1" applyBorder="1" applyAlignment="1">
      <alignment wrapText="1"/>
    </xf>
    <xf numFmtId="0" fontId="6" fillId="0" borderId="135" xfId="0" applyFont="1" applyBorder="1" applyAlignment="1">
      <alignment wrapText="1"/>
    </xf>
    <xf numFmtId="4" fontId="79" fillId="0" borderId="174" xfId="0" applyNumberFormat="1" applyFont="1" applyBorder="1" applyAlignment="1">
      <alignment/>
    </xf>
    <xf numFmtId="0" fontId="6" fillId="0" borderId="167" xfId="0" applyFont="1" applyBorder="1" applyAlignment="1">
      <alignment wrapText="1"/>
    </xf>
    <xf numFmtId="0" fontId="6" fillId="0" borderId="139" xfId="0" applyFont="1" applyBorder="1" applyAlignment="1">
      <alignment/>
    </xf>
    <xf numFmtId="0" fontId="6" fillId="0" borderId="175" xfId="0" applyFont="1" applyBorder="1" applyAlignment="1">
      <alignment wrapText="1"/>
    </xf>
    <xf numFmtId="0" fontId="6" fillId="0" borderId="176" xfId="0" applyFont="1" applyBorder="1" applyAlignment="1">
      <alignment wrapText="1"/>
    </xf>
    <xf numFmtId="0" fontId="6" fillId="0" borderId="102" xfId="0" applyFont="1" applyBorder="1" applyAlignment="1">
      <alignment/>
    </xf>
    <xf numFmtId="0" fontId="6" fillId="0" borderId="177" xfId="0" applyFont="1" applyBorder="1" applyAlignment="1">
      <alignment wrapText="1"/>
    </xf>
    <xf numFmtId="4" fontId="5" fillId="0" borderId="178" xfId="0" applyNumberFormat="1" applyFont="1" applyBorder="1" applyAlignment="1">
      <alignment horizontal="right" wrapText="1"/>
    </xf>
    <xf numFmtId="4" fontId="79" fillId="0" borderId="103" xfId="0" applyNumberFormat="1" applyFont="1" applyBorder="1" applyAlignment="1">
      <alignment/>
    </xf>
    <xf numFmtId="0" fontId="6" fillId="0" borderId="139" xfId="0" applyFont="1" applyBorder="1" applyAlignment="1">
      <alignment wrapText="1"/>
    </xf>
    <xf numFmtId="0" fontId="6" fillId="0" borderId="103" xfId="0" applyFont="1" applyBorder="1" applyAlignment="1">
      <alignment wrapText="1"/>
    </xf>
    <xf numFmtId="0" fontId="6" fillId="0" borderId="167" xfId="0" applyFont="1" applyBorder="1" applyAlignment="1">
      <alignment horizontal="left" wrapText="1"/>
    </xf>
    <xf numFmtId="4" fontId="5" fillId="0" borderId="139" xfId="0" applyNumberFormat="1" applyFont="1" applyBorder="1" applyAlignment="1">
      <alignment horizontal="right" wrapText="1"/>
    </xf>
    <xf numFmtId="4" fontId="5" fillId="0" borderId="167" xfId="0" applyNumberFormat="1" applyFont="1" applyBorder="1" applyAlignment="1">
      <alignment wrapText="1"/>
    </xf>
    <xf numFmtId="4" fontId="5" fillId="0" borderId="167" xfId="0" applyNumberFormat="1" applyFont="1" applyBorder="1" applyAlignment="1">
      <alignment horizontal="right" wrapText="1"/>
    </xf>
    <xf numFmtId="0" fontId="85" fillId="0" borderId="139" xfId="0" applyFont="1" applyBorder="1" applyAlignment="1">
      <alignment horizontal="right" wrapText="1"/>
    </xf>
    <xf numFmtId="0" fontId="85" fillId="0" borderId="167" xfId="0" applyFont="1" applyBorder="1" applyAlignment="1">
      <alignment horizontal="right" wrapText="1"/>
    </xf>
    <xf numFmtId="0" fontId="85" fillId="0" borderId="103" xfId="0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23</xdr:row>
      <xdr:rowOff>95250</xdr:rowOff>
    </xdr:from>
    <xdr:ext cx="3009900" cy="581025"/>
    <xdr:sp>
      <xdr:nvSpPr>
        <xdr:cNvPr id="1" name="Прямоугольник 1"/>
        <xdr:cNvSpPr>
          <a:spLocks/>
        </xdr:cNvSpPr>
      </xdr:nvSpPr>
      <xdr:spPr>
        <a:xfrm>
          <a:off x="4133850" y="3981450"/>
          <a:ext cx="30099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/>
            <a:t>ООО</a:t>
          </a:r>
          <a:r>
            <a:rPr lang="en-US" cap="none" sz="2200" b="1" i="0" u="none" baseline="0"/>
            <a:t> "Оптима-авто</a:t>
          </a:r>
          <a:r>
            <a:rPr lang="en-US" cap="none" sz="2800" b="1" i="0" u="none" baseline="0"/>
            <a:t>"</a:t>
          </a:r>
        </a:p>
      </xdr:txBody>
    </xdr:sp>
    <xdr:clientData/>
  </xdr:oneCellAnchor>
  <xdr:oneCellAnchor>
    <xdr:from>
      <xdr:col>5</xdr:col>
      <xdr:colOff>9525</xdr:colOff>
      <xdr:row>91</xdr:row>
      <xdr:rowOff>104775</xdr:rowOff>
    </xdr:from>
    <xdr:ext cx="2771775" cy="571500"/>
    <xdr:sp>
      <xdr:nvSpPr>
        <xdr:cNvPr id="2" name="Прямоугольник 2"/>
        <xdr:cNvSpPr>
          <a:spLocks/>
        </xdr:cNvSpPr>
      </xdr:nvSpPr>
      <xdr:spPr>
        <a:xfrm>
          <a:off x="4133850" y="14982825"/>
          <a:ext cx="27717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B76">
      <selection activeCell="P85" sqref="P85"/>
    </sheetView>
  </sheetViews>
  <sheetFormatPr defaultColWidth="9.140625" defaultRowHeight="12.75"/>
  <cols>
    <col min="1" max="1" width="0.71875" style="0" customWidth="1"/>
    <col min="2" max="2" width="19.421875" style="144" customWidth="1"/>
    <col min="3" max="3" width="7.8515625" style="144" customWidth="1"/>
    <col min="4" max="4" width="7.7109375" style="144" customWidth="1"/>
    <col min="5" max="5" width="0.85546875" style="144" customWidth="1"/>
    <col min="6" max="6" width="18.140625" style="144" customWidth="1"/>
    <col min="7" max="8" width="7.7109375" style="144" customWidth="1"/>
    <col min="9" max="9" width="0.85546875" style="144" customWidth="1"/>
    <col min="10" max="10" width="14.8515625" style="144" customWidth="1"/>
    <col min="11" max="11" width="8.28125" style="144" customWidth="1"/>
    <col min="12" max="12" width="8.00390625" style="144" customWidth="1"/>
  </cols>
  <sheetData>
    <row r="1" spans="1:12" ht="22.5" customHeight="1">
      <c r="A1" s="43" t="s">
        <v>258</v>
      </c>
      <c r="B1" s="44" t="s">
        <v>659</v>
      </c>
      <c r="C1" s="310" t="s">
        <v>259</v>
      </c>
      <c r="D1" s="311"/>
      <c r="E1" s="311"/>
      <c r="F1" s="311"/>
      <c r="G1" s="311"/>
      <c r="H1" s="311"/>
      <c r="I1" s="311"/>
      <c r="J1" s="311"/>
      <c r="K1" s="311"/>
      <c r="L1" s="311"/>
    </row>
    <row r="2" spans="1:12" ht="12.75">
      <c r="A2" s="45"/>
      <c r="B2" s="89" t="s">
        <v>260</v>
      </c>
      <c r="C2" s="90" t="s">
        <v>261</v>
      </c>
      <c r="D2" s="91" t="s">
        <v>262</v>
      </c>
      <c r="E2" s="312"/>
      <c r="F2" s="89" t="s">
        <v>260</v>
      </c>
      <c r="G2" s="90" t="s">
        <v>261</v>
      </c>
      <c r="H2" s="92" t="s">
        <v>262</v>
      </c>
      <c r="I2" s="312"/>
      <c r="J2" s="46" t="s">
        <v>260</v>
      </c>
      <c r="K2" s="90" t="s">
        <v>261</v>
      </c>
      <c r="L2" s="47" t="s">
        <v>262</v>
      </c>
    </row>
    <row r="3" spans="1:12" ht="12.75">
      <c r="A3" s="43"/>
      <c r="B3" s="158" t="s">
        <v>263</v>
      </c>
      <c r="C3" s="93">
        <v>2185.7</v>
      </c>
      <c r="D3" s="49">
        <f>SUM(C3*1.18)</f>
        <v>2579.1259999999997</v>
      </c>
      <c r="E3" s="312"/>
      <c r="F3" s="158" t="s">
        <v>264</v>
      </c>
      <c r="G3" s="93">
        <v>1787.45</v>
      </c>
      <c r="H3" s="49">
        <f>SUM(G3*1.18)</f>
        <v>2109.191</v>
      </c>
      <c r="I3" s="312"/>
      <c r="J3" s="48" t="s">
        <v>265</v>
      </c>
      <c r="K3" s="93">
        <v>9254.5</v>
      </c>
      <c r="L3" s="49">
        <f>SUM(K3*1.18)</f>
        <v>10920.31</v>
      </c>
    </row>
    <row r="4" spans="1:12" ht="12.75">
      <c r="A4" s="43"/>
      <c r="B4" s="158" t="s">
        <v>266</v>
      </c>
      <c r="C4" s="93">
        <v>2664.4</v>
      </c>
      <c r="D4" s="49">
        <f aca="true" t="shared" si="0" ref="D4:D24">SUM(C4*1.18)</f>
        <v>3143.9919999999997</v>
      </c>
      <c r="E4" s="312"/>
      <c r="F4" s="158" t="s">
        <v>267</v>
      </c>
      <c r="G4" s="93">
        <v>2827.8</v>
      </c>
      <c r="H4" s="49">
        <f aca="true" t="shared" si="1" ref="H4:H23">SUM(G4*1.18)</f>
        <v>3336.804</v>
      </c>
      <c r="I4" s="312"/>
      <c r="J4" s="48" t="s">
        <v>268</v>
      </c>
      <c r="K4" s="93">
        <v>3532.75</v>
      </c>
      <c r="L4" s="49">
        <f aca="true" t="shared" si="2" ref="L4:L24">SUM(K4*1.18)</f>
        <v>4168.6449999999995</v>
      </c>
    </row>
    <row r="5" spans="1:12" ht="12.75">
      <c r="A5" s="43"/>
      <c r="B5" s="158" t="s">
        <v>269</v>
      </c>
      <c r="C5" s="93">
        <v>2698.5</v>
      </c>
      <c r="D5" s="49">
        <f t="shared" si="0"/>
        <v>3184.23</v>
      </c>
      <c r="E5" s="312"/>
      <c r="F5" s="158" t="s">
        <v>358</v>
      </c>
      <c r="G5" s="93">
        <v>5730.85</v>
      </c>
      <c r="H5" s="49">
        <f t="shared" si="1"/>
        <v>6762.403</v>
      </c>
      <c r="I5" s="312"/>
      <c r="J5" s="48" t="s">
        <v>270</v>
      </c>
      <c r="K5" s="93">
        <v>8499.45</v>
      </c>
      <c r="L5" s="49">
        <f t="shared" si="2"/>
        <v>10029.351</v>
      </c>
    </row>
    <row r="6" spans="1:12" ht="12.75">
      <c r="A6" s="43"/>
      <c r="B6" s="158" t="s">
        <v>271</v>
      </c>
      <c r="C6" s="93">
        <v>2926.95</v>
      </c>
      <c r="D6" s="49">
        <f t="shared" si="0"/>
        <v>3453.8009999999995</v>
      </c>
      <c r="E6" s="312"/>
      <c r="F6" s="158" t="s">
        <v>272</v>
      </c>
      <c r="G6" s="93">
        <v>9236.45</v>
      </c>
      <c r="H6" s="49">
        <f t="shared" si="1"/>
        <v>10899.011</v>
      </c>
      <c r="I6" s="312"/>
      <c r="J6" s="48" t="s">
        <v>273</v>
      </c>
      <c r="K6" s="93">
        <v>9264.7</v>
      </c>
      <c r="L6" s="49">
        <f t="shared" si="2"/>
        <v>10932.346</v>
      </c>
    </row>
    <row r="7" spans="1:12" ht="12.75">
      <c r="A7" s="43"/>
      <c r="B7" s="158" t="s">
        <v>274</v>
      </c>
      <c r="C7" s="93">
        <v>3058.85</v>
      </c>
      <c r="D7" s="49">
        <f t="shared" si="0"/>
        <v>3609.4429999999998</v>
      </c>
      <c r="E7" s="312"/>
      <c r="F7" s="158" t="s">
        <v>359</v>
      </c>
      <c r="G7" s="93">
        <v>6098.95</v>
      </c>
      <c r="H7" s="49">
        <f t="shared" si="1"/>
        <v>7196.7609999999995</v>
      </c>
      <c r="I7" s="312"/>
      <c r="J7" s="48" t="s">
        <v>275</v>
      </c>
      <c r="K7" s="93">
        <v>8598.75</v>
      </c>
      <c r="L7" s="49">
        <f t="shared" si="2"/>
        <v>10146.525</v>
      </c>
    </row>
    <row r="8" spans="1:12" ht="12.75">
      <c r="A8" s="43"/>
      <c r="B8" s="158" t="s">
        <v>360</v>
      </c>
      <c r="C8" s="93">
        <v>3267.3</v>
      </c>
      <c r="D8" s="49">
        <f t="shared" si="0"/>
        <v>3855.414</v>
      </c>
      <c r="E8" s="312"/>
      <c r="F8" s="158" t="s">
        <v>276</v>
      </c>
      <c r="G8" s="93">
        <v>6277.7</v>
      </c>
      <c r="H8" s="49">
        <f t="shared" si="1"/>
        <v>7407.686</v>
      </c>
      <c r="I8" s="312"/>
      <c r="J8" s="48" t="s">
        <v>277</v>
      </c>
      <c r="K8" s="93">
        <v>8645.9</v>
      </c>
      <c r="L8" s="49">
        <f t="shared" si="2"/>
        <v>10202.161999999998</v>
      </c>
    </row>
    <row r="9" spans="1:12" ht="12.75">
      <c r="A9" s="43"/>
      <c r="B9" s="158" t="s">
        <v>361</v>
      </c>
      <c r="C9" s="93">
        <v>3186.9</v>
      </c>
      <c r="D9" s="49">
        <f t="shared" si="0"/>
        <v>3760.542</v>
      </c>
      <c r="E9" s="312"/>
      <c r="F9" s="158" t="s">
        <v>279</v>
      </c>
      <c r="G9" s="93">
        <v>1969.5</v>
      </c>
      <c r="H9" s="49">
        <f t="shared" si="1"/>
        <v>2324.0099999999998</v>
      </c>
      <c r="I9" s="312"/>
      <c r="J9" s="48" t="s">
        <v>278</v>
      </c>
      <c r="K9" s="93">
        <v>8855.65</v>
      </c>
      <c r="L9" s="49">
        <f t="shared" si="2"/>
        <v>10449.667</v>
      </c>
    </row>
    <row r="10" spans="1:12" ht="12.75">
      <c r="A10" s="43"/>
      <c r="B10" s="158" t="s">
        <v>362</v>
      </c>
      <c r="C10" s="93">
        <v>4167.6</v>
      </c>
      <c r="D10" s="49">
        <f t="shared" si="0"/>
        <v>4917.768</v>
      </c>
      <c r="E10" s="312"/>
      <c r="F10" s="158" t="s">
        <v>363</v>
      </c>
      <c r="G10" s="93">
        <v>2933.95</v>
      </c>
      <c r="H10" s="49">
        <f t="shared" si="1"/>
        <v>3462.0609999999997</v>
      </c>
      <c r="I10" s="312"/>
      <c r="J10" s="48" t="s">
        <v>280</v>
      </c>
      <c r="K10" s="93">
        <v>9175.9</v>
      </c>
      <c r="L10" s="49">
        <f t="shared" si="2"/>
        <v>10827.562</v>
      </c>
    </row>
    <row r="11" spans="1:12" ht="12.75">
      <c r="A11" s="43"/>
      <c r="B11" s="158" t="s">
        <v>364</v>
      </c>
      <c r="C11" s="93">
        <v>4033.4</v>
      </c>
      <c r="D11" s="49">
        <f t="shared" si="0"/>
        <v>4759.412</v>
      </c>
      <c r="E11" s="312"/>
      <c r="F11" s="158" t="s">
        <v>365</v>
      </c>
      <c r="G11" s="93">
        <v>5384.6</v>
      </c>
      <c r="H11" s="49">
        <f t="shared" si="1"/>
        <v>6353.828</v>
      </c>
      <c r="I11" s="312"/>
      <c r="J11" s="48" t="s">
        <v>366</v>
      </c>
      <c r="K11" s="93">
        <v>1598.7</v>
      </c>
      <c r="L11" s="49">
        <f t="shared" si="2"/>
        <v>1886.466</v>
      </c>
    </row>
    <row r="12" spans="1:12" ht="12.75">
      <c r="A12" s="43"/>
      <c r="B12" s="158" t="s">
        <v>367</v>
      </c>
      <c r="C12" s="93">
        <v>3198.5</v>
      </c>
      <c r="D12" s="49">
        <f t="shared" si="0"/>
        <v>3774.23</v>
      </c>
      <c r="E12" s="312"/>
      <c r="F12" s="158" t="s">
        <v>282</v>
      </c>
      <c r="G12" s="93">
        <v>5677.9</v>
      </c>
      <c r="H12" s="49">
        <f t="shared" si="1"/>
        <v>6699.922</v>
      </c>
      <c r="I12" s="312"/>
      <c r="J12" s="48" t="s">
        <v>368</v>
      </c>
      <c r="K12" s="93">
        <v>7361.45</v>
      </c>
      <c r="L12" s="49">
        <f t="shared" si="2"/>
        <v>8686.510999999999</v>
      </c>
    </row>
    <row r="13" spans="1:12" ht="12.75">
      <c r="A13" s="43"/>
      <c r="B13" s="158" t="s">
        <v>281</v>
      </c>
      <c r="C13" s="93">
        <v>2933.45</v>
      </c>
      <c r="D13" s="49">
        <f t="shared" si="0"/>
        <v>3461.4709999999995</v>
      </c>
      <c r="E13" s="312"/>
      <c r="F13" s="158" t="s">
        <v>283</v>
      </c>
      <c r="G13" s="93">
        <v>4582.8</v>
      </c>
      <c r="H13" s="49">
        <f t="shared" si="1"/>
        <v>5407.704</v>
      </c>
      <c r="I13" s="312"/>
      <c r="J13" s="48" t="s">
        <v>369</v>
      </c>
      <c r="K13" s="93">
        <v>7989.75</v>
      </c>
      <c r="L13" s="49">
        <f t="shared" si="2"/>
        <v>9427.904999999999</v>
      </c>
    </row>
    <row r="14" spans="1:12" ht="12.75">
      <c r="A14" s="43"/>
      <c r="B14" s="158" t="s">
        <v>370</v>
      </c>
      <c r="C14" s="93">
        <v>3694.2</v>
      </c>
      <c r="D14" s="49">
        <f t="shared" si="0"/>
        <v>4359.156</v>
      </c>
      <c r="E14" s="312"/>
      <c r="F14" s="158" t="s">
        <v>285</v>
      </c>
      <c r="G14" s="93">
        <v>4453.9</v>
      </c>
      <c r="H14" s="49">
        <f t="shared" si="1"/>
        <v>5255.601999999999</v>
      </c>
      <c r="I14" s="312"/>
      <c r="J14" s="48" t="s">
        <v>284</v>
      </c>
      <c r="K14" s="93">
        <v>8569.05</v>
      </c>
      <c r="L14" s="49">
        <f t="shared" si="2"/>
        <v>10111.479</v>
      </c>
    </row>
    <row r="15" spans="1:12" ht="12.75">
      <c r="A15" s="43"/>
      <c r="B15" s="158" t="s">
        <v>371</v>
      </c>
      <c r="C15" s="93">
        <v>5099.45</v>
      </c>
      <c r="D15" s="49">
        <f t="shared" si="0"/>
        <v>6017.351</v>
      </c>
      <c r="E15" s="312"/>
      <c r="F15" s="158" t="s">
        <v>287</v>
      </c>
      <c r="G15" s="93">
        <v>4487.35</v>
      </c>
      <c r="H15" s="49">
        <f t="shared" si="1"/>
        <v>5295.073</v>
      </c>
      <c r="I15" s="312"/>
      <c r="J15" s="48" t="s">
        <v>286</v>
      </c>
      <c r="K15" s="94">
        <v>669.85</v>
      </c>
      <c r="L15" s="49">
        <f t="shared" si="2"/>
        <v>790.423</v>
      </c>
    </row>
    <row r="16" spans="1:12" ht="12.75">
      <c r="A16" s="43"/>
      <c r="B16" s="158" t="s">
        <v>372</v>
      </c>
      <c r="C16" s="93">
        <v>7086.5</v>
      </c>
      <c r="D16" s="49">
        <f t="shared" si="0"/>
        <v>8362.07</v>
      </c>
      <c r="E16" s="312"/>
      <c r="F16" s="158" t="s">
        <v>289</v>
      </c>
      <c r="G16" s="93">
        <v>5676.5</v>
      </c>
      <c r="H16" s="49">
        <f t="shared" si="1"/>
        <v>6698.2699999999995</v>
      </c>
      <c r="I16" s="312"/>
      <c r="J16" s="48" t="s">
        <v>288</v>
      </c>
      <c r="K16" s="93">
        <v>3388.8</v>
      </c>
      <c r="L16" s="49">
        <f t="shared" si="2"/>
        <v>3998.784</v>
      </c>
    </row>
    <row r="17" spans="1:12" ht="12.75">
      <c r="A17" s="43"/>
      <c r="B17" s="158" t="s">
        <v>373</v>
      </c>
      <c r="C17" s="93">
        <v>3392.75</v>
      </c>
      <c r="D17" s="49">
        <f t="shared" si="0"/>
        <v>4003.4449999999997</v>
      </c>
      <c r="E17" s="312"/>
      <c r="F17" s="158" t="s">
        <v>291</v>
      </c>
      <c r="G17" s="93">
        <v>4490.4</v>
      </c>
      <c r="H17" s="49">
        <f t="shared" si="1"/>
        <v>5298.672</v>
      </c>
      <c r="I17" s="312"/>
      <c r="J17" s="48" t="s">
        <v>290</v>
      </c>
      <c r="K17" s="93">
        <v>1347.45</v>
      </c>
      <c r="L17" s="49">
        <f t="shared" si="2"/>
        <v>1589.991</v>
      </c>
    </row>
    <row r="18" spans="1:12" ht="12.75">
      <c r="A18" s="43"/>
      <c r="B18" s="158" t="s">
        <v>374</v>
      </c>
      <c r="C18" s="93">
        <v>4397</v>
      </c>
      <c r="D18" s="49">
        <f t="shared" si="0"/>
        <v>5188.46</v>
      </c>
      <c r="E18" s="312"/>
      <c r="F18" s="158" t="s">
        <v>293</v>
      </c>
      <c r="G18" s="93">
        <v>5839.55</v>
      </c>
      <c r="H18" s="49">
        <f t="shared" si="1"/>
        <v>6890.669</v>
      </c>
      <c r="I18" s="312"/>
      <c r="J18" s="48" t="s">
        <v>292</v>
      </c>
      <c r="K18" s="93">
        <v>1817.7</v>
      </c>
      <c r="L18" s="49">
        <f t="shared" si="2"/>
        <v>2144.886</v>
      </c>
    </row>
    <row r="19" spans="1:12" ht="12.75">
      <c r="A19" s="43"/>
      <c r="B19" s="158" t="s">
        <v>375</v>
      </c>
      <c r="C19" s="93">
        <v>3289.7</v>
      </c>
      <c r="D19" s="49">
        <f t="shared" si="0"/>
        <v>3881.8459999999995</v>
      </c>
      <c r="E19" s="312"/>
      <c r="F19" s="158" t="s">
        <v>295</v>
      </c>
      <c r="G19" s="93">
        <v>5658.95</v>
      </c>
      <c r="H19" s="49">
        <f t="shared" si="1"/>
        <v>6677.561</v>
      </c>
      <c r="I19" s="312"/>
      <c r="J19" s="48" t="s">
        <v>294</v>
      </c>
      <c r="K19" s="93">
        <v>1599.85</v>
      </c>
      <c r="L19" s="49">
        <f t="shared" si="2"/>
        <v>1887.8229999999999</v>
      </c>
    </row>
    <row r="20" spans="1:12" ht="12.75">
      <c r="A20" s="43"/>
      <c r="B20" s="158" t="s">
        <v>376</v>
      </c>
      <c r="C20" s="93">
        <v>3983.95</v>
      </c>
      <c r="D20" s="49">
        <f t="shared" si="0"/>
        <v>4701.061</v>
      </c>
      <c r="E20" s="312"/>
      <c r="F20" s="158" t="s">
        <v>297</v>
      </c>
      <c r="G20" s="93">
        <v>5949.7</v>
      </c>
      <c r="H20" s="49">
        <f t="shared" si="1"/>
        <v>7020.646</v>
      </c>
      <c r="I20" s="312"/>
      <c r="J20" s="48" t="s">
        <v>296</v>
      </c>
      <c r="K20" s="93">
        <v>1693.6</v>
      </c>
      <c r="L20" s="49">
        <f t="shared" si="2"/>
        <v>1998.4479999999999</v>
      </c>
    </row>
    <row r="21" spans="1:12" ht="12.75">
      <c r="A21" s="43"/>
      <c r="B21" s="158" t="s">
        <v>377</v>
      </c>
      <c r="C21" s="93">
        <v>3876.5</v>
      </c>
      <c r="D21" s="49">
        <f t="shared" si="0"/>
        <v>4574.2699999999995</v>
      </c>
      <c r="E21" s="312"/>
      <c r="F21" s="158" t="s">
        <v>300</v>
      </c>
      <c r="G21" s="93">
        <v>6589.5</v>
      </c>
      <c r="H21" s="49">
        <f t="shared" si="1"/>
        <v>7775.61</v>
      </c>
      <c r="I21" s="312"/>
      <c r="J21" s="48" t="s">
        <v>298</v>
      </c>
      <c r="K21" s="93">
        <v>2282.75</v>
      </c>
      <c r="L21" s="49">
        <f t="shared" si="2"/>
        <v>2693.645</v>
      </c>
    </row>
    <row r="22" spans="1:12" ht="12.75">
      <c r="A22" s="43"/>
      <c r="B22" s="158" t="s">
        <v>299</v>
      </c>
      <c r="C22" s="93">
        <v>2778.95</v>
      </c>
      <c r="D22" s="49">
        <f t="shared" si="0"/>
        <v>3279.1609999999996</v>
      </c>
      <c r="E22" s="312"/>
      <c r="F22" s="158" t="s">
        <v>301</v>
      </c>
      <c r="G22" s="94">
        <v>894.55</v>
      </c>
      <c r="H22" s="49">
        <f t="shared" si="1"/>
        <v>1055.569</v>
      </c>
      <c r="I22" s="312"/>
      <c r="J22" s="48" t="s">
        <v>378</v>
      </c>
      <c r="K22" s="93">
        <v>4471.75</v>
      </c>
      <c r="L22" s="49">
        <f t="shared" si="2"/>
        <v>5276.665</v>
      </c>
    </row>
    <row r="23" spans="1:12" ht="12.75">
      <c r="A23" s="43"/>
      <c r="B23" s="158" t="s">
        <v>379</v>
      </c>
      <c r="C23" s="93">
        <v>3993.45</v>
      </c>
      <c r="D23" s="49">
        <f t="shared" si="0"/>
        <v>4712.271</v>
      </c>
      <c r="E23" s="312"/>
      <c r="F23" s="159" t="s">
        <v>303</v>
      </c>
      <c r="G23" s="160">
        <v>1022.05</v>
      </c>
      <c r="H23" s="51">
        <f t="shared" si="1"/>
        <v>1206.0189999999998</v>
      </c>
      <c r="I23" s="312"/>
      <c r="J23" s="48" t="s">
        <v>380</v>
      </c>
      <c r="K23" s="93">
        <v>4501.25</v>
      </c>
      <c r="L23" s="49">
        <f t="shared" si="2"/>
        <v>5311.474999999999</v>
      </c>
    </row>
    <row r="24" spans="1:12" ht="12.75">
      <c r="A24" s="43"/>
      <c r="B24" s="159" t="s">
        <v>302</v>
      </c>
      <c r="C24" s="95">
        <v>7588.4</v>
      </c>
      <c r="D24" s="51">
        <f t="shared" si="0"/>
        <v>8954.312</v>
      </c>
      <c r="E24" s="313"/>
      <c r="F24" s="316"/>
      <c r="G24" s="317"/>
      <c r="H24" s="317"/>
      <c r="I24" s="313"/>
      <c r="J24" s="50" t="s">
        <v>381</v>
      </c>
      <c r="K24" s="95">
        <v>4199.35</v>
      </c>
      <c r="L24" s="51">
        <f t="shared" si="2"/>
        <v>4955.233</v>
      </c>
    </row>
    <row r="25" spans="1:12" ht="22.5" customHeight="1">
      <c r="A25" s="52"/>
      <c r="B25" s="310" t="s">
        <v>304</v>
      </c>
      <c r="C25" s="310"/>
      <c r="D25" s="310"/>
      <c r="E25" s="310"/>
      <c r="F25" s="310"/>
      <c r="G25" s="310"/>
      <c r="H25" s="310"/>
      <c r="I25" s="310"/>
      <c r="J25" s="310"/>
      <c r="K25" s="310"/>
      <c r="L25" s="143"/>
    </row>
    <row r="26" spans="1:12" ht="12.75">
      <c r="A26" s="53"/>
      <c r="B26" s="96" t="s">
        <v>260</v>
      </c>
      <c r="C26" s="97" t="s">
        <v>305</v>
      </c>
      <c r="D26" s="98" t="s">
        <v>306</v>
      </c>
      <c r="E26" s="320"/>
      <c r="F26" s="103" t="s">
        <v>260</v>
      </c>
      <c r="G26" s="97" t="s">
        <v>305</v>
      </c>
      <c r="H26" s="98" t="s">
        <v>306</v>
      </c>
      <c r="I26" s="322"/>
      <c r="J26" s="56" t="s">
        <v>260</v>
      </c>
      <c r="K26" s="54" t="s">
        <v>305</v>
      </c>
      <c r="L26" s="55" t="s">
        <v>306</v>
      </c>
    </row>
    <row r="27" spans="2:12" s="140" customFormat="1" ht="12.75" customHeight="1">
      <c r="B27" s="99" t="s">
        <v>307</v>
      </c>
      <c r="C27" s="100">
        <v>5213.7</v>
      </c>
      <c r="D27" s="57">
        <f aca="true" t="shared" si="3" ref="D27:D33">SUM(C27*1.18)</f>
        <v>6152.165999999999</v>
      </c>
      <c r="E27" s="321"/>
      <c r="F27" s="99" t="s">
        <v>313</v>
      </c>
      <c r="G27" s="104">
        <v>1494.55</v>
      </c>
      <c r="H27" s="57">
        <f aca="true" t="shared" si="4" ref="H27:H33">SUM(G27*1.18)</f>
        <v>1763.569</v>
      </c>
      <c r="I27" s="323"/>
      <c r="J27" s="99" t="s">
        <v>308</v>
      </c>
      <c r="K27" s="100">
        <v>1392.3</v>
      </c>
      <c r="L27" s="57">
        <f aca="true" t="shared" si="5" ref="L27:L32">SUM(K27*1.18)</f>
        <v>1642.9139999999998</v>
      </c>
    </row>
    <row r="28" spans="2:12" s="140" customFormat="1" ht="12.75" customHeight="1">
      <c r="B28" s="99" t="s">
        <v>309</v>
      </c>
      <c r="C28" s="100">
        <v>1867.6</v>
      </c>
      <c r="D28" s="57">
        <f t="shared" si="3"/>
        <v>2203.7679999999996</v>
      </c>
      <c r="E28" s="321"/>
      <c r="F28" s="105" t="s">
        <v>382</v>
      </c>
      <c r="G28" s="104">
        <v>1899.75</v>
      </c>
      <c r="H28" s="57">
        <f t="shared" si="4"/>
        <v>2241.705</v>
      </c>
      <c r="I28" s="323"/>
      <c r="J28" s="99" t="s">
        <v>383</v>
      </c>
      <c r="K28" s="100">
        <v>1193.9</v>
      </c>
      <c r="L28" s="57">
        <f t="shared" si="5"/>
        <v>1408.8020000000001</v>
      </c>
    </row>
    <row r="29" spans="2:12" s="140" customFormat="1" ht="12.75" customHeight="1">
      <c r="B29" s="99" t="s">
        <v>384</v>
      </c>
      <c r="C29" s="100">
        <v>7696.5</v>
      </c>
      <c r="D29" s="57">
        <f t="shared" si="3"/>
        <v>9081.869999999999</v>
      </c>
      <c r="E29" s="321"/>
      <c r="F29" s="105" t="s">
        <v>385</v>
      </c>
      <c r="G29" s="104">
        <v>3285.85</v>
      </c>
      <c r="H29" s="57">
        <f t="shared" si="4"/>
        <v>3877.303</v>
      </c>
      <c r="I29" s="323"/>
      <c r="J29" s="99" t="s">
        <v>386</v>
      </c>
      <c r="K29" s="100">
        <v>2684.55</v>
      </c>
      <c r="L29" s="57">
        <f t="shared" si="5"/>
        <v>3167.7690000000002</v>
      </c>
    </row>
    <row r="30" spans="2:12" s="140" customFormat="1" ht="12.75" customHeight="1">
      <c r="B30" s="99" t="s">
        <v>387</v>
      </c>
      <c r="C30" s="100">
        <v>10680.85</v>
      </c>
      <c r="D30" s="57">
        <f t="shared" si="3"/>
        <v>12603.403</v>
      </c>
      <c r="E30" s="321"/>
      <c r="F30" s="105" t="s">
        <v>388</v>
      </c>
      <c r="G30" s="104">
        <v>4788.9</v>
      </c>
      <c r="H30" s="57">
        <f t="shared" si="4"/>
        <v>5650.901999999999</v>
      </c>
      <c r="I30" s="323"/>
      <c r="J30" s="99" t="s">
        <v>389</v>
      </c>
      <c r="K30" s="100">
        <v>3597.5</v>
      </c>
      <c r="L30" s="57">
        <f t="shared" si="5"/>
        <v>4245.05</v>
      </c>
    </row>
    <row r="31" spans="2:12" s="140" customFormat="1" ht="12.75" customHeight="1">
      <c r="B31" s="99" t="s">
        <v>310</v>
      </c>
      <c r="C31" s="100">
        <v>7736.95</v>
      </c>
      <c r="D31" s="57">
        <f t="shared" si="3"/>
        <v>9129.600999999999</v>
      </c>
      <c r="E31" s="321"/>
      <c r="F31" s="105" t="s">
        <v>341</v>
      </c>
      <c r="G31" s="104">
        <v>7039.95</v>
      </c>
      <c r="H31" s="57">
        <f t="shared" si="4"/>
        <v>8307.141</v>
      </c>
      <c r="I31" s="323"/>
      <c r="J31" s="99" t="s">
        <v>390</v>
      </c>
      <c r="K31" s="100">
        <v>18833.5</v>
      </c>
      <c r="L31" s="57">
        <f t="shared" si="5"/>
        <v>22223.53</v>
      </c>
    </row>
    <row r="32" spans="2:12" s="140" customFormat="1" ht="12.75" customHeight="1">
      <c r="B32" s="99" t="s">
        <v>311</v>
      </c>
      <c r="C32" s="100">
        <v>4469.65</v>
      </c>
      <c r="D32" s="57">
        <f t="shared" si="3"/>
        <v>5274.186999999999</v>
      </c>
      <c r="E32" s="321"/>
      <c r="F32" s="105" t="s">
        <v>312</v>
      </c>
      <c r="G32" s="104">
        <v>5776.45</v>
      </c>
      <c r="H32" s="57">
        <f t="shared" si="4"/>
        <v>6816.210999999999</v>
      </c>
      <c r="I32" s="323"/>
      <c r="J32" s="101" t="s">
        <v>391</v>
      </c>
      <c r="K32" s="102">
        <v>21451.65</v>
      </c>
      <c r="L32" s="58">
        <f t="shared" si="5"/>
        <v>25312.947</v>
      </c>
    </row>
    <row r="33" spans="2:12" s="140" customFormat="1" ht="12.75" customHeight="1">
      <c r="B33" s="101" t="s">
        <v>392</v>
      </c>
      <c r="C33" s="102">
        <v>10827.45</v>
      </c>
      <c r="D33" s="58">
        <f t="shared" si="3"/>
        <v>12776.391</v>
      </c>
      <c r="E33" s="321"/>
      <c r="F33" s="106" t="s">
        <v>510</v>
      </c>
      <c r="G33" s="107">
        <v>7988.5</v>
      </c>
      <c r="H33" s="58">
        <f t="shared" si="4"/>
        <v>9426.43</v>
      </c>
      <c r="I33" s="323"/>
      <c r="J33" s="318"/>
      <c r="K33" s="319"/>
      <c r="L33" s="319"/>
    </row>
    <row r="34" spans="1:12" ht="27" customHeight="1">
      <c r="A34" s="43"/>
      <c r="B34" s="310" t="s">
        <v>314</v>
      </c>
      <c r="C34" s="310"/>
      <c r="D34" s="310"/>
      <c r="E34" s="310"/>
      <c r="F34" s="310"/>
      <c r="G34" s="310"/>
      <c r="H34" s="310"/>
      <c r="I34" s="310"/>
      <c r="J34" s="310"/>
      <c r="K34" s="310"/>
      <c r="L34" s="340"/>
    </row>
    <row r="35" spans="1:12" ht="12.75">
      <c r="A35" s="45"/>
      <c r="B35" s="59" t="s">
        <v>260</v>
      </c>
      <c r="C35" s="60" t="s">
        <v>305</v>
      </c>
      <c r="D35" s="61" t="s">
        <v>306</v>
      </c>
      <c r="E35" s="313"/>
      <c r="F35" s="59" t="s">
        <v>260</v>
      </c>
      <c r="G35" s="114" t="s">
        <v>305</v>
      </c>
      <c r="H35" s="61" t="s">
        <v>306</v>
      </c>
      <c r="I35" s="314"/>
      <c r="J35" s="59" t="s">
        <v>260</v>
      </c>
      <c r="K35" s="114" t="s">
        <v>305</v>
      </c>
      <c r="L35" s="61" t="s">
        <v>306</v>
      </c>
    </row>
    <row r="36" spans="1:12" s="141" customFormat="1" ht="12.75" customHeight="1">
      <c r="A36" s="140"/>
      <c r="B36" s="108" t="s">
        <v>266</v>
      </c>
      <c r="C36" s="112">
        <v>609.35</v>
      </c>
      <c r="D36" s="110">
        <f aca="true" t="shared" si="6" ref="D36:D48">SUM(C36*1.18)</f>
        <v>719.033</v>
      </c>
      <c r="E36" s="313"/>
      <c r="F36" s="108" t="s">
        <v>264</v>
      </c>
      <c r="G36" s="112">
        <v>1178.95</v>
      </c>
      <c r="H36" s="110">
        <f>SUM(G36*1.18)</f>
        <v>1391.161</v>
      </c>
      <c r="I36" s="314"/>
      <c r="J36" s="108" t="s">
        <v>273</v>
      </c>
      <c r="K36" s="112">
        <v>1639.7</v>
      </c>
      <c r="L36" s="110">
        <f>SUM(K36*1.18)</f>
        <v>1934.846</v>
      </c>
    </row>
    <row r="37" spans="1:12" s="141" customFormat="1" ht="12.75" customHeight="1">
      <c r="A37" s="140"/>
      <c r="B37" s="108" t="s">
        <v>315</v>
      </c>
      <c r="C37" s="112">
        <v>617.45</v>
      </c>
      <c r="D37" s="110">
        <f t="shared" si="6"/>
        <v>728.591</v>
      </c>
      <c r="E37" s="313"/>
      <c r="F37" s="108" t="s">
        <v>267</v>
      </c>
      <c r="G37" s="112">
        <v>1252.6</v>
      </c>
      <c r="H37" s="110">
        <f aca="true" t="shared" si="7" ref="H37:H48">SUM(G37*1.18)</f>
        <v>1478.0679999999998</v>
      </c>
      <c r="I37" s="314"/>
      <c r="J37" s="108" t="s">
        <v>316</v>
      </c>
      <c r="K37" s="112">
        <v>579.35</v>
      </c>
      <c r="L37" s="110">
        <f aca="true" t="shared" si="8" ref="L37:L48">SUM(K37*1.18)</f>
        <v>683.633</v>
      </c>
    </row>
    <row r="38" spans="1:12" s="141" customFormat="1" ht="12.75" customHeight="1">
      <c r="A38" s="140"/>
      <c r="B38" s="108" t="s">
        <v>274</v>
      </c>
      <c r="C38" s="112">
        <v>1048.4</v>
      </c>
      <c r="D38" s="110">
        <f t="shared" si="6"/>
        <v>1237.112</v>
      </c>
      <c r="E38" s="313"/>
      <c r="F38" s="108" t="s">
        <v>317</v>
      </c>
      <c r="G38" s="112">
        <v>2552.05</v>
      </c>
      <c r="H38" s="110">
        <f t="shared" si="7"/>
        <v>3011.419</v>
      </c>
      <c r="I38" s="314"/>
      <c r="J38" s="108" t="s">
        <v>318</v>
      </c>
      <c r="K38" s="112">
        <v>1468.8</v>
      </c>
      <c r="L38" s="110">
        <f t="shared" si="8"/>
        <v>1733.1839999999997</v>
      </c>
    </row>
    <row r="39" spans="1:12" s="141" customFormat="1" ht="12.75" customHeight="1">
      <c r="A39" s="140"/>
      <c r="B39" s="108" t="s">
        <v>393</v>
      </c>
      <c r="C39" s="112">
        <v>747.9</v>
      </c>
      <c r="D39" s="110">
        <f t="shared" si="6"/>
        <v>882.5219999999999</v>
      </c>
      <c r="E39" s="313"/>
      <c r="F39" s="108" t="s">
        <v>319</v>
      </c>
      <c r="G39" s="112">
        <v>2558.95</v>
      </c>
      <c r="H39" s="110">
        <f t="shared" si="7"/>
        <v>3019.5609999999997</v>
      </c>
      <c r="I39" s="314"/>
      <c r="J39" s="108" t="s">
        <v>394</v>
      </c>
      <c r="K39" s="112">
        <v>1721.35</v>
      </c>
      <c r="L39" s="110">
        <f t="shared" si="8"/>
        <v>2031.1929999999998</v>
      </c>
    </row>
    <row r="40" spans="1:12" s="141" customFormat="1" ht="12.75" customHeight="1">
      <c r="A40" s="140"/>
      <c r="B40" s="108" t="s">
        <v>395</v>
      </c>
      <c r="C40" s="112">
        <v>676.85</v>
      </c>
      <c r="D40" s="110">
        <f t="shared" si="6"/>
        <v>798.683</v>
      </c>
      <c r="E40" s="313"/>
      <c r="F40" s="108" t="s">
        <v>279</v>
      </c>
      <c r="G40" s="112">
        <v>1261.4</v>
      </c>
      <c r="H40" s="110">
        <f t="shared" si="7"/>
        <v>1488.452</v>
      </c>
      <c r="I40" s="314"/>
      <c r="J40" s="108" t="s">
        <v>320</v>
      </c>
      <c r="K40" s="112">
        <v>2936.6</v>
      </c>
      <c r="L40" s="110">
        <f t="shared" si="8"/>
        <v>3465.1879999999996</v>
      </c>
    </row>
    <row r="41" spans="1:12" s="141" customFormat="1" ht="12.75" customHeight="1">
      <c r="A41" s="140"/>
      <c r="B41" s="108" t="s">
        <v>281</v>
      </c>
      <c r="C41" s="112">
        <v>668.7</v>
      </c>
      <c r="D41" s="110">
        <f t="shared" si="6"/>
        <v>789.066</v>
      </c>
      <c r="E41" s="313"/>
      <c r="F41" s="108" t="s">
        <v>321</v>
      </c>
      <c r="G41" s="115">
        <v>1273.7</v>
      </c>
      <c r="H41" s="110">
        <f t="shared" si="7"/>
        <v>1502.966</v>
      </c>
      <c r="I41" s="314"/>
      <c r="J41" s="108" t="s">
        <v>322</v>
      </c>
      <c r="K41" s="112">
        <v>1155.8</v>
      </c>
      <c r="L41" s="110">
        <f t="shared" si="8"/>
        <v>1363.8439999999998</v>
      </c>
    </row>
    <row r="42" spans="1:12" s="141" customFormat="1" ht="12.75" customHeight="1">
      <c r="A42" s="140"/>
      <c r="B42" s="108" t="s">
        <v>396</v>
      </c>
      <c r="C42" s="112">
        <v>518.95</v>
      </c>
      <c r="D42" s="110">
        <f t="shared" si="6"/>
        <v>612.361</v>
      </c>
      <c r="E42" s="313"/>
      <c r="F42" s="108" t="s">
        <v>276</v>
      </c>
      <c r="G42" s="112">
        <v>2566.45</v>
      </c>
      <c r="H42" s="110">
        <f t="shared" si="7"/>
        <v>3028.4109999999996</v>
      </c>
      <c r="I42" s="314"/>
      <c r="J42" s="108" t="s">
        <v>308</v>
      </c>
      <c r="K42" s="112">
        <v>674.6</v>
      </c>
      <c r="L42" s="110">
        <f t="shared" si="8"/>
        <v>796.028</v>
      </c>
    </row>
    <row r="43" spans="1:12" s="141" customFormat="1" ht="12.75" customHeight="1">
      <c r="A43" s="140"/>
      <c r="B43" s="108" t="s">
        <v>397</v>
      </c>
      <c r="C43" s="112">
        <v>748.5</v>
      </c>
      <c r="D43" s="110">
        <f t="shared" si="6"/>
        <v>883.2299999999999</v>
      </c>
      <c r="E43" s="313"/>
      <c r="F43" s="108" t="s">
        <v>323</v>
      </c>
      <c r="G43" s="112">
        <v>3785.25</v>
      </c>
      <c r="H43" s="110">
        <f t="shared" si="7"/>
        <v>4466.594999999999</v>
      </c>
      <c r="I43" s="314"/>
      <c r="J43" s="108" t="s">
        <v>324</v>
      </c>
      <c r="K43" s="112">
        <v>808.95</v>
      </c>
      <c r="L43" s="110">
        <f t="shared" si="8"/>
        <v>954.561</v>
      </c>
    </row>
    <row r="44" spans="1:12" s="141" customFormat="1" ht="12.75" customHeight="1">
      <c r="A44" s="140"/>
      <c r="B44" s="108" t="s">
        <v>398</v>
      </c>
      <c r="C44" s="112">
        <v>759.75</v>
      </c>
      <c r="D44" s="110">
        <f t="shared" si="6"/>
        <v>896.505</v>
      </c>
      <c r="E44" s="313"/>
      <c r="F44" s="108" t="s">
        <v>325</v>
      </c>
      <c r="G44" s="112">
        <v>1687.1</v>
      </c>
      <c r="H44" s="110">
        <f t="shared" si="7"/>
        <v>1990.7779999999998</v>
      </c>
      <c r="I44" s="314"/>
      <c r="J44" s="108" t="s">
        <v>326</v>
      </c>
      <c r="K44" s="112">
        <v>1148.5</v>
      </c>
      <c r="L44" s="110">
        <f t="shared" si="8"/>
        <v>1355.23</v>
      </c>
    </row>
    <row r="45" spans="1:12" s="141" customFormat="1" ht="12.75" customHeight="1">
      <c r="A45" s="140"/>
      <c r="B45" s="108" t="s">
        <v>399</v>
      </c>
      <c r="C45" s="112">
        <v>684.9</v>
      </c>
      <c r="D45" s="110">
        <f t="shared" si="6"/>
        <v>808.1819999999999</v>
      </c>
      <c r="E45" s="313"/>
      <c r="F45" s="108" t="s">
        <v>327</v>
      </c>
      <c r="G45" s="112">
        <v>1681.8</v>
      </c>
      <c r="H45" s="110">
        <f t="shared" si="7"/>
        <v>1984.524</v>
      </c>
      <c r="I45" s="314"/>
      <c r="J45" s="108" t="s">
        <v>328</v>
      </c>
      <c r="K45" s="112">
        <v>1265.85</v>
      </c>
      <c r="L45" s="110">
        <f t="shared" si="8"/>
        <v>1493.7029999999997</v>
      </c>
    </row>
    <row r="46" spans="1:12" s="141" customFormat="1" ht="12.75" customHeight="1">
      <c r="A46" s="140"/>
      <c r="B46" s="108" t="s">
        <v>400</v>
      </c>
      <c r="C46" s="112">
        <v>1037.35</v>
      </c>
      <c r="D46" s="110">
        <f t="shared" si="6"/>
        <v>1224.0729999999999</v>
      </c>
      <c r="E46" s="313"/>
      <c r="F46" s="108" t="s">
        <v>283</v>
      </c>
      <c r="G46" s="112">
        <v>2152.7</v>
      </c>
      <c r="H46" s="110">
        <f t="shared" si="7"/>
        <v>2540.1859999999997</v>
      </c>
      <c r="I46" s="314"/>
      <c r="J46" s="108" t="s">
        <v>329</v>
      </c>
      <c r="K46" s="112">
        <v>465.4</v>
      </c>
      <c r="L46" s="110">
        <f t="shared" si="8"/>
        <v>549.1719999999999</v>
      </c>
    </row>
    <row r="47" spans="1:12" s="141" customFormat="1" ht="12.75" customHeight="1">
      <c r="A47" s="140"/>
      <c r="B47" s="108" t="s">
        <v>401</v>
      </c>
      <c r="C47" s="112">
        <v>1233.45</v>
      </c>
      <c r="D47" s="110">
        <f t="shared" si="6"/>
        <v>1455.471</v>
      </c>
      <c r="E47" s="313"/>
      <c r="F47" s="108" t="s">
        <v>330</v>
      </c>
      <c r="G47" s="112">
        <v>2449.75</v>
      </c>
      <c r="H47" s="110">
        <f t="shared" si="7"/>
        <v>2890.705</v>
      </c>
      <c r="I47" s="314"/>
      <c r="J47" s="108" t="s">
        <v>402</v>
      </c>
      <c r="K47" s="112">
        <v>1683.5</v>
      </c>
      <c r="L47" s="110">
        <f t="shared" si="8"/>
        <v>1986.53</v>
      </c>
    </row>
    <row r="48" spans="1:12" s="141" customFormat="1" ht="12.75" customHeight="1">
      <c r="A48" s="140"/>
      <c r="B48" s="109" t="s">
        <v>309</v>
      </c>
      <c r="C48" s="113">
        <v>859.9</v>
      </c>
      <c r="D48" s="111">
        <f t="shared" si="6"/>
        <v>1014.6819999999999</v>
      </c>
      <c r="E48" s="313"/>
      <c r="F48" s="109" t="s">
        <v>270</v>
      </c>
      <c r="G48" s="113">
        <v>1928.45</v>
      </c>
      <c r="H48" s="111">
        <f t="shared" si="7"/>
        <v>2275.571</v>
      </c>
      <c r="I48" s="314"/>
      <c r="J48" s="109" t="s">
        <v>381</v>
      </c>
      <c r="K48" s="113">
        <v>2443.95</v>
      </c>
      <c r="L48" s="111">
        <f t="shared" si="8"/>
        <v>2883.8609999999994</v>
      </c>
    </row>
    <row r="49" spans="1:12" ht="21" customHeight="1">
      <c r="A49" s="62"/>
      <c r="B49" s="315" t="s">
        <v>331</v>
      </c>
      <c r="C49" s="315"/>
      <c r="D49" s="142"/>
      <c r="E49" s="313"/>
      <c r="F49" s="310" t="s">
        <v>332</v>
      </c>
      <c r="G49" s="310"/>
      <c r="H49" s="310"/>
      <c r="I49" s="310"/>
      <c r="J49" s="310"/>
      <c r="K49" s="310"/>
      <c r="L49" s="340"/>
    </row>
    <row r="50" spans="1:12" ht="12.75">
      <c r="A50" s="45"/>
      <c r="B50" s="63" t="s">
        <v>333</v>
      </c>
      <c r="C50" s="64" t="s">
        <v>305</v>
      </c>
      <c r="D50" s="65" t="s">
        <v>306</v>
      </c>
      <c r="E50" s="313"/>
      <c r="F50" s="246" t="s">
        <v>334</v>
      </c>
      <c r="G50" s="116" t="s">
        <v>305</v>
      </c>
      <c r="H50" s="67" t="s">
        <v>306</v>
      </c>
      <c r="I50" s="314"/>
      <c r="J50" s="66" t="s">
        <v>334</v>
      </c>
      <c r="K50" s="249" t="s">
        <v>305</v>
      </c>
      <c r="L50" s="67" t="s">
        <v>306</v>
      </c>
    </row>
    <row r="51" spans="1:12" ht="12.75">
      <c r="A51" s="43"/>
      <c r="B51" s="68" t="s">
        <v>660</v>
      </c>
      <c r="C51" s="69">
        <v>3.72</v>
      </c>
      <c r="D51" s="70">
        <f>SUM(C51*1.18)</f>
        <v>4.3896</v>
      </c>
      <c r="E51" s="313"/>
      <c r="F51" s="244" t="s">
        <v>608</v>
      </c>
      <c r="G51" s="117">
        <v>8.61</v>
      </c>
      <c r="H51" s="247">
        <f>SUM(G51*1.18)</f>
        <v>10.159799999999999</v>
      </c>
      <c r="I51" s="314"/>
      <c r="J51" s="244" t="s">
        <v>632</v>
      </c>
      <c r="K51" s="245">
        <v>15.13</v>
      </c>
      <c r="L51" s="247">
        <f>SUM(K51*1.18)</f>
        <v>17.8534</v>
      </c>
    </row>
    <row r="52" spans="1:12" ht="12.75">
      <c r="A52" s="43"/>
      <c r="B52" s="68" t="s">
        <v>403</v>
      </c>
      <c r="C52" s="69">
        <v>4.94</v>
      </c>
      <c r="D52" s="70">
        <f>SUM(C52*1.18)</f>
        <v>5.8292</v>
      </c>
      <c r="E52" s="313"/>
      <c r="F52" s="255" t="s">
        <v>609</v>
      </c>
      <c r="G52" s="256">
        <v>6.92</v>
      </c>
      <c r="H52" s="257">
        <f aca="true" t="shared" si="9" ref="H52:H71">SUM(G52*1.18)</f>
        <v>8.1656</v>
      </c>
      <c r="I52" s="314"/>
      <c r="J52" s="250" t="s">
        <v>633</v>
      </c>
      <c r="K52" s="251">
        <v>10.67</v>
      </c>
      <c r="L52" s="252">
        <f aca="true" t="shared" si="10" ref="L52:L75">SUM(K52*1.18)</f>
        <v>12.590599999999998</v>
      </c>
    </row>
    <row r="53" spans="1:12" ht="12.75">
      <c r="A53" s="43"/>
      <c r="B53" s="68" t="s">
        <v>404</v>
      </c>
      <c r="C53" s="69">
        <v>6.41</v>
      </c>
      <c r="D53" s="70">
        <f>SUM(C53*1.18)</f>
        <v>7.5638</v>
      </c>
      <c r="E53" s="313"/>
      <c r="F53" s="244" t="s">
        <v>610</v>
      </c>
      <c r="G53" s="117">
        <v>8.74</v>
      </c>
      <c r="H53" s="247">
        <f t="shared" si="9"/>
        <v>10.3132</v>
      </c>
      <c r="I53" s="314"/>
      <c r="J53" s="244" t="s">
        <v>634</v>
      </c>
      <c r="K53" s="245">
        <v>16.93</v>
      </c>
      <c r="L53" s="118">
        <f t="shared" si="10"/>
        <v>19.9774</v>
      </c>
    </row>
    <row r="54" spans="1:12" ht="12.75">
      <c r="A54" s="43"/>
      <c r="B54" s="68" t="s">
        <v>405</v>
      </c>
      <c r="C54" s="69">
        <v>9.37</v>
      </c>
      <c r="D54" s="70">
        <f aca="true" t="shared" si="11" ref="D54:D61">SUM(C54*1.18)</f>
        <v>11.056599999999998</v>
      </c>
      <c r="E54" s="313"/>
      <c r="F54" s="255" t="s">
        <v>611</v>
      </c>
      <c r="G54" s="256">
        <v>7.49</v>
      </c>
      <c r="H54" s="257">
        <f>SUM(G54*1.18)</f>
        <v>8.8382</v>
      </c>
      <c r="I54" s="314"/>
      <c r="J54" s="250" t="s">
        <v>635</v>
      </c>
      <c r="K54" s="251">
        <v>10.96</v>
      </c>
      <c r="L54" s="252">
        <f t="shared" si="10"/>
        <v>12.9328</v>
      </c>
    </row>
    <row r="55" spans="1:12" ht="12.75">
      <c r="A55" s="43"/>
      <c r="B55" s="68" t="s">
        <v>406</v>
      </c>
      <c r="C55" s="69">
        <v>15.21</v>
      </c>
      <c r="D55" s="70">
        <f t="shared" si="11"/>
        <v>17.9478</v>
      </c>
      <c r="E55" s="313"/>
      <c r="F55" s="255" t="s">
        <v>612</v>
      </c>
      <c r="G55" s="256">
        <v>8.89</v>
      </c>
      <c r="H55" s="257">
        <f t="shared" si="9"/>
        <v>10.4902</v>
      </c>
      <c r="I55" s="314"/>
      <c r="J55" s="244" t="s">
        <v>636</v>
      </c>
      <c r="K55" s="245">
        <v>19.75</v>
      </c>
      <c r="L55" s="118">
        <f t="shared" si="10"/>
        <v>23.305</v>
      </c>
    </row>
    <row r="56" spans="1:12" ht="12.75">
      <c r="A56" s="43"/>
      <c r="B56" s="68" t="s">
        <v>407</v>
      </c>
      <c r="C56" s="69">
        <v>23.56</v>
      </c>
      <c r="D56" s="70">
        <f t="shared" si="11"/>
        <v>27.800799999999995</v>
      </c>
      <c r="E56" s="313"/>
      <c r="F56" s="255" t="s">
        <v>613</v>
      </c>
      <c r="G56" s="258">
        <v>7.63</v>
      </c>
      <c r="H56" s="257">
        <f t="shared" si="9"/>
        <v>9.0034</v>
      </c>
      <c r="I56" s="314"/>
      <c r="J56" s="250" t="s">
        <v>637</v>
      </c>
      <c r="K56" s="251">
        <v>16.05</v>
      </c>
      <c r="L56" s="252">
        <f t="shared" si="10"/>
        <v>18.939</v>
      </c>
    </row>
    <row r="57" spans="1:12" ht="12.75">
      <c r="A57" s="43"/>
      <c r="B57" s="68" t="s">
        <v>408</v>
      </c>
      <c r="C57" s="69">
        <v>35.91</v>
      </c>
      <c r="D57" s="70">
        <f t="shared" si="11"/>
        <v>42.373799999999996</v>
      </c>
      <c r="E57" s="313"/>
      <c r="F57" s="244" t="s">
        <v>614</v>
      </c>
      <c r="G57" s="245">
        <v>9.15</v>
      </c>
      <c r="H57" s="247">
        <f t="shared" si="9"/>
        <v>10.797</v>
      </c>
      <c r="I57" s="314"/>
      <c r="J57" s="244" t="s">
        <v>638</v>
      </c>
      <c r="K57" s="245">
        <v>20.12</v>
      </c>
      <c r="L57" s="118">
        <f t="shared" si="10"/>
        <v>23.7416</v>
      </c>
    </row>
    <row r="58" spans="1:12" ht="12.75">
      <c r="A58" s="43"/>
      <c r="B58" s="68" t="s">
        <v>409</v>
      </c>
      <c r="C58" s="69">
        <v>57.24</v>
      </c>
      <c r="D58" s="70">
        <f t="shared" si="11"/>
        <v>67.5432</v>
      </c>
      <c r="E58" s="313"/>
      <c r="F58" s="244" t="s">
        <v>615</v>
      </c>
      <c r="G58" s="245">
        <v>9.15</v>
      </c>
      <c r="H58" s="247">
        <f t="shared" si="9"/>
        <v>10.797</v>
      </c>
      <c r="I58" s="314"/>
      <c r="J58" s="250" t="s">
        <v>639</v>
      </c>
      <c r="K58" s="251">
        <v>16.93</v>
      </c>
      <c r="L58" s="252">
        <f t="shared" si="10"/>
        <v>19.9774</v>
      </c>
    </row>
    <row r="59" spans="1:12" ht="12.75">
      <c r="A59" s="43"/>
      <c r="B59" s="68" t="s">
        <v>410</v>
      </c>
      <c r="C59" s="69">
        <v>3.56</v>
      </c>
      <c r="D59" s="70">
        <f t="shared" si="11"/>
        <v>4.2008</v>
      </c>
      <c r="E59" s="313"/>
      <c r="F59" s="255" t="s">
        <v>616</v>
      </c>
      <c r="G59" s="258">
        <v>7.38</v>
      </c>
      <c r="H59" s="257">
        <f t="shared" si="9"/>
        <v>8.7084</v>
      </c>
      <c r="I59" s="314"/>
      <c r="J59" s="244" t="s">
        <v>640</v>
      </c>
      <c r="K59" s="245">
        <v>21.73</v>
      </c>
      <c r="L59" s="118">
        <f t="shared" si="10"/>
        <v>25.6414</v>
      </c>
    </row>
    <row r="60" spans="1:12" ht="12.75">
      <c r="A60" s="71"/>
      <c r="B60" s="68" t="s">
        <v>411</v>
      </c>
      <c r="C60" s="69">
        <v>4.88</v>
      </c>
      <c r="D60" s="70">
        <f t="shared" si="11"/>
        <v>5.7584</v>
      </c>
      <c r="E60" s="313"/>
      <c r="F60" s="244" t="s">
        <v>617</v>
      </c>
      <c r="G60" s="245">
        <v>9.44</v>
      </c>
      <c r="H60" s="247">
        <f t="shared" si="9"/>
        <v>11.139199999999999</v>
      </c>
      <c r="I60" s="314"/>
      <c r="J60" s="250" t="s">
        <v>641</v>
      </c>
      <c r="K60" s="251">
        <v>18.42</v>
      </c>
      <c r="L60" s="252">
        <f t="shared" si="10"/>
        <v>21.7356</v>
      </c>
    </row>
    <row r="61" spans="1:12" ht="12.75">
      <c r="A61" s="43"/>
      <c r="B61" s="68" t="s">
        <v>661</v>
      </c>
      <c r="C61" s="69">
        <v>97.42</v>
      </c>
      <c r="D61" s="70">
        <f t="shared" si="11"/>
        <v>114.95559999999999</v>
      </c>
      <c r="E61" s="313"/>
      <c r="F61" s="244" t="s">
        <v>618</v>
      </c>
      <c r="G61" s="245">
        <v>9.44</v>
      </c>
      <c r="H61" s="247">
        <f t="shared" si="9"/>
        <v>11.139199999999999</v>
      </c>
      <c r="I61" s="314"/>
      <c r="J61" s="244" t="s">
        <v>642</v>
      </c>
      <c r="K61" s="245">
        <v>22.69</v>
      </c>
      <c r="L61" s="118">
        <f t="shared" si="10"/>
        <v>26.7742</v>
      </c>
    </row>
    <row r="62" spans="1:12" ht="12.75">
      <c r="A62" s="43"/>
      <c r="B62" s="72" t="s">
        <v>412</v>
      </c>
      <c r="C62" s="73">
        <v>23.17</v>
      </c>
      <c r="D62" s="74">
        <f>SUM(C62*1.18)</f>
        <v>27.340600000000002</v>
      </c>
      <c r="E62" s="313"/>
      <c r="F62" s="255" t="s">
        <v>619</v>
      </c>
      <c r="G62" s="258">
        <v>6.91</v>
      </c>
      <c r="H62" s="259">
        <f t="shared" si="9"/>
        <v>8.1538</v>
      </c>
      <c r="I62" s="314"/>
      <c r="J62" s="250" t="s">
        <v>643</v>
      </c>
      <c r="K62" s="251">
        <v>18.91</v>
      </c>
      <c r="L62" s="253">
        <f t="shared" si="10"/>
        <v>22.3138</v>
      </c>
    </row>
    <row r="63" spans="1:12" ht="12.75">
      <c r="A63" s="43"/>
      <c r="B63" s="338" t="s">
        <v>335</v>
      </c>
      <c r="C63" s="339"/>
      <c r="D63" s="339"/>
      <c r="E63" s="327"/>
      <c r="F63" s="244" t="s">
        <v>620</v>
      </c>
      <c r="G63" s="245">
        <v>9.52</v>
      </c>
      <c r="H63" s="248">
        <f t="shared" si="9"/>
        <v>11.2336</v>
      </c>
      <c r="I63" s="341"/>
      <c r="J63" s="244" t="s">
        <v>644</v>
      </c>
      <c r="K63" s="245">
        <v>23.53</v>
      </c>
      <c r="L63" s="119">
        <f t="shared" si="10"/>
        <v>27.7654</v>
      </c>
    </row>
    <row r="64" spans="1:12" ht="12.75">
      <c r="A64" s="43"/>
      <c r="B64" s="75" t="s">
        <v>260</v>
      </c>
      <c r="C64" s="76" t="s">
        <v>305</v>
      </c>
      <c r="D64" s="77" t="s">
        <v>306</v>
      </c>
      <c r="E64" s="327"/>
      <c r="F64" s="255" t="s">
        <v>621</v>
      </c>
      <c r="G64" s="258">
        <v>7.34</v>
      </c>
      <c r="H64" s="257">
        <f t="shared" si="9"/>
        <v>8.6612</v>
      </c>
      <c r="I64" s="341"/>
      <c r="J64" s="254" t="s">
        <v>645</v>
      </c>
      <c r="K64" s="251">
        <v>19.61</v>
      </c>
      <c r="L64" s="252">
        <f t="shared" si="10"/>
        <v>23.139799999999997</v>
      </c>
    </row>
    <row r="65" spans="1:12" ht="12.75">
      <c r="A65" s="43"/>
      <c r="B65" s="78" t="s">
        <v>336</v>
      </c>
      <c r="C65" s="79">
        <v>77.98</v>
      </c>
      <c r="D65" s="80">
        <f>SUM(C65*1.18)</f>
        <v>92.0164</v>
      </c>
      <c r="E65" s="327"/>
      <c r="F65" s="244" t="s">
        <v>622</v>
      </c>
      <c r="G65" s="245">
        <v>10.82</v>
      </c>
      <c r="H65" s="247">
        <f t="shared" si="9"/>
        <v>12.7676</v>
      </c>
      <c r="I65" s="341"/>
      <c r="J65" s="244" t="s">
        <v>646</v>
      </c>
      <c r="K65" s="245">
        <v>23.82</v>
      </c>
      <c r="L65" s="118">
        <f t="shared" si="10"/>
        <v>28.107599999999998</v>
      </c>
    </row>
    <row r="66" spans="1:12" ht="12.75">
      <c r="A66" s="43"/>
      <c r="B66" s="81" t="s">
        <v>337</v>
      </c>
      <c r="C66" s="82">
        <v>53.98</v>
      </c>
      <c r="D66" s="83">
        <f>SUM(C66*1.18)</f>
        <v>63.69639999999999</v>
      </c>
      <c r="E66" s="327"/>
      <c r="F66" s="255" t="s">
        <v>623</v>
      </c>
      <c r="G66" s="258">
        <v>8.23</v>
      </c>
      <c r="H66" s="257">
        <f t="shared" si="9"/>
        <v>9.7114</v>
      </c>
      <c r="I66" s="341"/>
      <c r="J66" s="263" t="s">
        <v>647</v>
      </c>
      <c r="K66" s="258">
        <v>19.85</v>
      </c>
      <c r="L66" s="264">
        <f t="shared" si="10"/>
        <v>23.423000000000002</v>
      </c>
    </row>
    <row r="67" spans="1:12" ht="12.75">
      <c r="A67" s="43"/>
      <c r="B67" s="268" t="s">
        <v>342</v>
      </c>
      <c r="C67" s="269"/>
      <c r="D67" s="269"/>
      <c r="E67" s="327"/>
      <c r="F67" s="244" t="s">
        <v>624</v>
      </c>
      <c r="G67" s="245">
        <v>12.19</v>
      </c>
      <c r="H67" s="247">
        <f>SUM(G67*1.18)</f>
        <v>14.384199999999998</v>
      </c>
      <c r="I67" s="341"/>
      <c r="J67" s="244" t="s">
        <v>648</v>
      </c>
      <c r="K67" s="245">
        <v>23.77</v>
      </c>
      <c r="L67" s="118">
        <f t="shared" si="10"/>
        <v>28.048599999999997</v>
      </c>
    </row>
    <row r="68" spans="1:12" ht="12.75">
      <c r="A68" s="43"/>
      <c r="B68" s="84" t="s">
        <v>260</v>
      </c>
      <c r="C68" s="85" t="s">
        <v>305</v>
      </c>
      <c r="D68" s="86" t="s">
        <v>306</v>
      </c>
      <c r="E68" s="327"/>
      <c r="F68" s="255" t="s">
        <v>625</v>
      </c>
      <c r="G68" s="258">
        <v>8.93</v>
      </c>
      <c r="H68" s="259">
        <f t="shared" si="9"/>
        <v>10.5374</v>
      </c>
      <c r="I68" s="341"/>
      <c r="J68" s="263" t="s">
        <v>649</v>
      </c>
      <c r="K68" s="258">
        <v>20.15</v>
      </c>
      <c r="L68" s="265">
        <f t="shared" si="10"/>
        <v>23.776999999999997</v>
      </c>
    </row>
    <row r="69" spans="1:12" ht="12.75">
      <c r="A69" s="43"/>
      <c r="B69" s="120" t="s">
        <v>413</v>
      </c>
      <c r="C69" s="121">
        <v>59.2</v>
      </c>
      <c r="D69" s="87">
        <f>SUM(C69*1.18)</f>
        <v>69.856</v>
      </c>
      <c r="E69" s="327"/>
      <c r="F69" s="244" t="s">
        <v>626</v>
      </c>
      <c r="G69" s="245">
        <v>12.65</v>
      </c>
      <c r="H69" s="247">
        <f t="shared" si="9"/>
        <v>14.927</v>
      </c>
      <c r="I69" s="341"/>
      <c r="J69" s="244" t="s">
        <v>650</v>
      </c>
      <c r="K69" s="245">
        <v>26.08</v>
      </c>
      <c r="L69" s="118">
        <f t="shared" si="10"/>
        <v>30.774399999999996</v>
      </c>
    </row>
    <row r="70" spans="1:12" ht="12.75" customHeight="1">
      <c r="A70" s="43"/>
      <c r="B70" s="120" t="s">
        <v>414</v>
      </c>
      <c r="C70" s="121">
        <v>77.35</v>
      </c>
      <c r="D70" s="87">
        <f>SUM(C70*1.18)</f>
        <v>91.27299999999998</v>
      </c>
      <c r="E70" s="327"/>
      <c r="F70" s="255" t="s">
        <v>627</v>
      </c>
      <c r="G70" s="258">
        <v>10.41</v>
      </c>
      <c r="H70" s="257">
        <f t="shared" si="9"/>
        <v>12.2838</v>
      </c>
      <c r="I70" s="341"/>
      <c r="J70" s="263" t="s">
        <v>651</v>
      </c>
      <c r="K70" s="258">
        <v>22.11</v>
      </c>
      <c r="L70" s="264">
        <f t="shared" si="10"/>
        <v>26.089799999999997</v>
      </c>
    </row>
    <row r="71" spans="1:12" ht="12.75" customHeight="1">
      <c r="A71" s="43"/>
      <c r="B71" s="120" t="s">
        <v>415</v>
      </c>
      <c r="C71" s="121">
        <v>95.3</v>
      </c>
      <c r="D71" s="87">
        <f>SUM(C71*1.18)</f>
        <v>112.454</v>
      </c>
      <c r="E71" s="327"/>
      <c r="F71" s="255" t="s">
        <v>628</v>
      </c>
      <c r="G71" s="258">
        <v>10.48</v>
      </c>
      <c r="H71" s="257">
        <f t="shared" si="9"/>
        <v>12.3664</v>
      </c>
      <c r="I71" s="341"/>
      <c r="J71" s="263" t="s">
        <v>652</v>
      </c>
      <c r="K71" s="258">
        <v>22.16</v>
      </c>
      <c r="L71" s="264">
        <f t="shared" si="10"/>
        <v>26.148799999999998</v>
      </c>
    </row>
    <row r="72" spans="1:12" ht="12.75" customHeight="1">
      <c r="A72" s="43"/>
      <c r="B72" s="122" t="s">
        <v>658</v>
      </c>
      <c r="C72" s="121">
        <v>85.35</v>
      </c>
      <c r="D72" s="87">
        <f aca="true" t="shared" si="12" ref="D72:D81">SUM(C72*1.18)</f>
        <v>100.713</v>
      </c>
      <c r="E72" s="327"/>
      <c r="F72" s="244" t="s">
        <v>629</v>
      </c>
      <c r="G72" s="245">
        <v>12.73</v>
      </c>
      <c r="H72" s="247">
        <f>SUM(G72*1.18)</f>
        <v>15.0214</v>
      </c>
      <c r="I72" s="341"/>
      <c r="J72" s="263" t="s">
        <v>653</v>
      </c>
      <c r="K72" s="258">
        <v>29.91</v>
      </c>
      <c r="L72" s="264">
        <f t="shared" si="10"/>
        <v>35.2938</v>
      </c>
    </row>
    <row r="73" spans="1:12" ht="12.75" customHeight="1">
      <c r="A73" s="43"/>
      <c r="B73" s="122" t="s">
        <v>416</v>
      </c>
      <c r="C73" s="121">
        <v>63.2</v>
      </c>
      <c r="D73" s="87">
        <f t="shared" si="12"/>
        <v>74.576</v>
      </c>
      <c r="E73" s="327"/>
      <c r="F73" s="255" t="s">
        <v>630</v>
      </c>
      <c r="G73" s="258">
        <v>10.53</v>
      </c>
      <c r="H73" s="257">
        <f>SUM(G73*1.18)</f>
        <v>12.425399999999998</v>
      </c>
      <c r="I73" s="341"/>
      <c r="J73" s="255" t="s">
        <v>654</v>
      </c>
      <c r="K73" s="258">
        <v>31.52</v>
      </c>
      <c r="L73" s="264">
        <f t="shared" si="10"/>
        <v>37.193599999999996</v>
      </c>
    </row>
    <row r="74" spans="1:12" ht="12.75" customHeight="1">
      <c r="A74" s="43"/>
      <c r="B74" s="122" t="s">
        <v>417</v>
      </c>
      <c r="C74" s="121">
        <v>81.5</v>
      </c>
      <c r="D74" s="87">
        <f t="shared" si="12"/>
        <v>96.17</v>
      </c>
      <c r="E74" s="327"/>
      <c r="F74" s="260" t="s">
        <v>631</v>
      </c>
      <c r="G74" s="261">
        <v>10.52</v>
      </c>
      <c r="H74" s="262">
        <f>SUM(G74*1.18)</f>
        <v>12.413599999999999</v>
      </c>
      <c r="I74" s="341"/>
      <c r="J74" s="255" t="s">
        <v>655</v>
      </c>
      <c r="K74" s="258">
        <v>31.77</v>
      </c>
      <c r="L74" s="264">
        <f t="shared" si="10"/>
        <v>37.4886</v>
      </c>
    </row>
    <row r="75" spans="1:12" ht="12.75" customHeight="1">
      <c r="A75" s="43"/>
      <c r="B75" s="122" t="s">
        <v>418</v>
      </c>
      <c r="C75" s="121">
        <v>82.65</v>
      </c>
      <c r="D75" s="87">
        <f t="shared" si="12"/>
        <v>97.527</v>
      </c>
      <c r="E75" s="327"/>
      <c r="F75" s="315" t="s">
        <v>339</v>
      </c>
      <c r="G75" s="344"/>
      <c r="H75" s="345"/>
      <c r="I75" s="327"/>
      <c r="J75" s="260" t="s">
        <v>656</v>
      </c>
      <c r="K75" s="261">
        <v>32.75</v>
      </c>
      <c r="L75" s="266">
        <f t="shared" si="10"/>
        <v>38.644999999999996</v>
      </c>
    </row>
    <row r="76" spans="1:12" ht="12.75" customHeight="1">
      <c r="A76" s="43"/>
      <c r="B76" s="122" t="s">
        <v>357</v>
      </c>
      <c r="C76" s="121">
        <v>165.15</v>
      </c>
      <c r="D76" s="87">
        <f t="shared" si="12"/>
        <v>194.877</v>
      </c>
      <c r="E76" s="327"/>
      <c r="F76" s="125" t="s">
        <v>260</v>
      </c>
      <c r="G76" s="126" t="s">
        <v>305</v>
      </c>
      <c r="H76" s="127" t="s">
        <v>306</v>
      </c>
      <c r="I76" s="327"/>
      <c r="J76" s="331" t="s">
        <v>338</v>
      </c>
      <c r="K76" s="332"/>
      <c r="L76" s="332"/>
    </row>
    <row r="77" spans="1:12" ht="12.75" customHeight="1">
      <c r="A77" s="43"/>
      <c r="B77" s="122" t="s">
        <v>419</v>
      </c>
      <c r="C77" s="121">
        <v>248.95</v>
      </c>
      <c r="D77" s="87">
        <f t="shared" si="12"/>
        <v>293.76099999999997</v>
      </c>
      <c r="E77" s="327"/>
      <c r="F77" s="128" t="s">
        <v>346</v>
      </c>
      <c r="G77" s="129">
        <v>484.53</v>
      </c>
      <c r="H77" s="130">
        <f>SUM(G77*1.18)</f>
        <v>571.7453999999999</v>
      </c>
      <c r="I77" s="327"/>
      <c r="J77" s="125" t="s">
        <v>260</v>
      </c>
      <c r="K77" s="126" t="s">
        <v>305</v>
      </c>
      <c r="L77" s="127" t="s">
        <v>306</v>
      </c>
    </row>
    <row r="78" spans="2:12" ht="12.75" customHeight="1">
      <c r="B78" s="122" t="s">
        <v>420</v>
      </c>
      <c r="C78" s="121">
        <v>215.75</v>
      </c>
      <c r="D78" s="87">
        <f t="shared" si="12"/>
        <v>254.58499999999998</v>
      </c>
      <c r="E78" s="327"/>
      <c r="F78" s="329" t="s">
        <v>355</v>
      </c>
      <c r="G78" s="330"/>
      <c r="H78" s="330"/>
      <c r="I78" s="327"/>
      <c r="J78" s="131" t="s">
        <v>340</v>
      </c>
      <c r="K78" s="132">
        <v>22.39</v>
      </c>
      <c r="L78" s="133">
        <f>SUM(K78*1.18)</f>
        <v>26.420199999999998</v>
      </c>
    </row>
    <row r="79" spans="2:12" s="43" customFormat="1" ht="12.75" customHeight="1">
      <c r="B79" s="122" t="s">
        <v>344</v>
      </c>
      <c r="C79" s="121">
        <v>2.21</v>
      </c>
      <c r="D79" s="87">
        <f t="shared" si="12"/>
        <v>2.6077999999999997</v>
      </c>
      <c r="E79" s="327"/>
      <c r="F79" s="153" t="s">
        <v>350</v>
      </c>
      <c r="G79" s="126" t="s">
        <v>305</v>
      </c>
      <c r="H79" s="154" t="s">
        <v>305</v>
      </c>
      <c r="I79" s="327"/>
      <c r="J79" s="128" t="s">
        <v>347</v>
      </c>
      <c r="K79" s="134">
        <v>36.43</v>
      </c>
      <c r="L79" s="135">
        <f>SUM(K79*1.18)</f>
        <v>42.9874</v>
      </c>
    </row>
    <row r="80" spans="2:12" s="43" customFormat="1" ht="12.75" customHeight="1">
      <c r="B80" s="122" t="s">
        <v>345</v>
      </c>
      <c r="C80" s="121">
        <v>2.19</v>
      </c>
      <c r="D80" s="87">
        <f t="shared" si="12"/>
        <v>2.5841999999999996</v>
      </c>
      <c r="E80" s="327"/>
      <c r="F80" s="145" t="s">
        <v>351</v>
      </c>
      <c r="G80" s="267">
        <v>12.9</v>
      </c>
      <c r="H80" s="147">
        <f>SUM(G80*1.18)</f>
        <v>15.222</v>
      </c>
      <c r="I80" s="327"/>
      <c r="J80" s="333" t="s">
        <v>348</v>
      </c>
      <c r="K80" s="334"/>
      <c r="L80" s="334"/>
    </row>
    <row r="81" spans="2:12" s="43" customFormat="1" ht="12.75" customHeight="1">
      <c r="B81" s="123" t="s">
        <v>343</v>
      </c>
      <c r="C81" s="124">
        <v>9.96</v>
      </c>
      <c r="D81" s="88">
        <f t="shared" si="12"/>
        <v>11.7528</v>
      </c>
      <c r="E81" s="327"/>
      <c r="F81" s="145" t="s">
        <v>352</v>
      </c>
      <c r="G81" s="146">
        <v>14.78</v>
      </c>
      <c r="H81" s="147">
        <f>SUM(G81*1.18)</f>
        <v>17.440399999999997</v>
      </c>
      <c r="I81" s="327"/>
      <c r="J81" s="155" t="s">
        <v>334</v>
      </c>
      <c r="K81" s="156" t="s">
        <v>305</v>
      </c>
      <c r="L81" s="157" t="s">
        <v>306</v>
      </c>
    </row>
    <row r="82" spans="2:12" s="43" customFormat="1" ht="12.75" customHeight="1">
      <c r="B82" s="346"/>
      <c r="C82" s="346"/>
      <c r="D82" s="346"/>
      <c r="E82" s="327"/>
      <c r="F82" s="145" t="s">
        <v>353</v>
      </c>
      <c r="G82" s="146">
        <v>18.84</v>
      </c>
      <c r="H82" s="147">
        <f>SUM(G82*1.18)</f>
        <v>22.231199999999998</v>
      </c>
      <c r="I82" s="327"/>
      <c r="J82" s="148" t="s">
        <v>349</v>
      </c>
      <c r="K82" s="149">
        <v>313.52</v>
      </c>
      <c r="L82" s="150">
        <f>SUM(K82*1.18)</f>
        <v>369.95359999999994</v>
      </c>
    </row>
    <row r="83" spans="2:12" s="43" customFormat="1" ht="12.75" customHeight="1">
      <c r="B83" s="337"/>
      <c r="C83" s="337"/>
      <c r="D83" s="337"/>
      <c r="E83" s="327"/>
      <c r="F83" s="151" t="s">
        <v>354</v>
      </c>
      <c r="G83" s="152">
        <v>23.18</v>
      </c>
      <c r="H83" s="130">
        <f>SUM(G83*1.18)</f>
        <v>27.3524</v>
      </c>
      <c r="I83" s="327"/>
      <c r="J83" s="335"/>
      <c r="K83" s="336"/>
      <c r="L83" s="336"/>
    </row>
    <row r="84" spans="2:12" s="43" customFormat="1" ht="12.75" customHeight="1">
      <c r="B84" s="337"/>
      <c r="C84" s="337"/>
      <c r="D84" s="337"/>
      <c r="E84" s="327"/>
      <c r="F84" s="326"/>
      <c r="G84" s="325"/>
      <c r="H84" s="325"/>
      <c r="I84" s="327"/>
      <c r="J84" s="337"/>
      <c r="K84" s="337"/>
      <c r="L84" s="337"/>
    </row>
    <row r="85" spans="2:12" s="138" customFormat="1" ht="19.5" customHeight="1">
      <c r="B85" s="328" t="s">
        <v>356</v>
      </c>
      <c r="C85" s="328"/>
      <c r="D85" s="328"/>
      <c r="E85" s="328"/>
      <c r="F85" s="328"/>
      <c r="G85" s="328"/>
      <c r="H85" s="328"/>
      <c r="I85" s="328"/>
      <c r="J85" s="328"/>
      <c r="K85" s="328"/>
      <c r="L85" s="328"/>
    </row>
    <row r="86" spans="2:12" s="43" customFormat="1" ht="12.75">
      <c r="B86" s="153" t="s">
        <v>350</v>
      </c>
      <c r="C86" s="136" t="s">
        <v>305</v>
      </c>
      <c r="D86" s="137" t="s">
        <v>306</v>
      </c>
      <c r="E86" s="342"/>
      <c r="F86" s="153" t="s">
        <v>350</v>
      </c>
      <c r="G86" s="136" t="s">
        <v>305</v>
      </c>
      <c r="H86" s="137" t="s">
        <v>306</v>
      </c>
      <c r="I86" s="342"/>
      <c r="J86" s="153" t="s">
        <v>350</v>
      </c>
      <c r="K86" s="136" t="s">
        <v>305</v>
      </c>
      <c r="L86" s="137" t="s">
        <v>306</v>
      </c>
    </row>
    <row r="87" spans="2:12" s="139" customFormat="1" ht="12.75" customHeight="1">
      <c r="B87" s="161" t="s">
        <v>421</v>
      </c>
      <c r="C87" s="162">
        <v>10.22</v>
      </c>
      <c r="D87" s="163">
        <f>SUM(C87*1.18)</f>
        <v>12.0596</v>
      </c>
      <c r="E87" s="343"/>
      <c r="F87" s="145" t="s">
        <v>422</v>
      </c>
      <c r="G87" s="164">
        <v>38.52</v>
      </c>
      <c r="H87" s="165">
        <f>SUM(G87*1.18)</f>
        <v>45.4536</v>
      </c>
      <c r="I87" s="343"/>
      <c r="J87" s="145" t="s">
        <v>423</v>
      </c>
      <c r="K87" s="164">
        <v>215.25</v>
      </c>
      <c r="L87" s="165">
        <f>SUM(K87*1.18)</f>
        <v>253.99499999999998</v>
      </c>
    </row>
    <row r="88" spans="2:12" s="139" customFormat="1" ht="12.75" customHeight="1">
      <c r="B88" s="145" t="s">
        <v>424</v>
      </c>
      <c r="C88" s="164">
        <v>17.15</v>
      </c>
      <c r="D88" s="165">
        <f>SUM(C88*1.18)</f>
        <v>20.237</v>
      </c>
      <c r="E88" s="343"/>
      <c r="F88" s="145" t="s">
        <v>425</v>
      </c>
      <c r="G88" s="164">
        <v>59.27</v>
      </c>
      <c r="H88" s="165">
        <f>SUM(G88*1.18)</f>
        <v>69.9386</v>
      </c>
      <c r="I88" s="343"/>
      <c r="J88" s="145" t="s">
        <v>426</v>
      </c>
      <c r="K88" s="164">
        <v>298.29</v>
      </c>
      <c r="L88" s="165">
        <f>SUM(K88*1.18)</f>
        <v>351.9822</v>
      </c>
    </row>
    <row r="89" spans="2:12" s="139" customFormat="1" ht="12.75" customHeight="1">
      <c r="B89" s="145" t="s">
        <v>427</v>
      </c>
      <c r="C89" s="164">
        <v>26.17</v>
      </c>
      <c r="D89" s="165">
        <f>SUM(C89*1.18)</f>
        <v>30.8806</v>
      </c>
      <c r="E89" s="343"/>
      <c r="F89" s="145" t="s">
        <v>428</v>
      </c>
      <c r="G89" s="164">
        <v>87.45</v>
      </c>
      <c r="H89" s="165">
        <f>SUM(G89*1.18)</f>
        <v>103.191</v>
      </c>
      <c r="I89" s="343"/>
      <c r="J89" s="145" t="s">
        <v>429</v>
      </c>
      <c r="K89" s="164">
        <v>411.61</v>
      </c>
      <c r="L89" s="165">
        <f>SUM(K89*1.18)</f>
        <v>485.6998</v>
      </c>
    </row>
    <row r="90" spans="2:12" s="139" customFormat="1" ht="12.75" customHeight="1">
      <c r="B90" s="145" t="s">
        <v>430</v>
      </c>
      <c r="C90" s="164">
        <v>28.46</v>
      </c>
      <c r="D90" s="165">
        <f>SUM(C90*1.18)</f>
        <v>33.5828</v>
      </c>
      <c r="E90" s="343"/>
      <c r="F90" s="145" t="s">
        <v>431</v>
      </c>
      <c r="G90" s="164">
        <v>121.86</v>
      </c>
      <c r="H90" s="165">
        <f>SUM(G90*1.18)</f>
        <v>143.79479999999998</v>
      </c>
      <c r="I90" s="343"/>
      <c r="J90" s="145" t="s">
        <v>432</v>
      </c>
      <c r="K90" s="164">
        <v>577.51</v>
      </c>
      <c r="L90" s="165">
        <f>SUM(K90*1.18)</f>
        <v>681.4617999999999</v>
      </c>
    </row>
    <row r="91" spans="2:12" s="139" customFormat="1" ht="12.75" customHeight="1">
      <c r="B91" s="151" t="s">
        <v>433</v>
      </c>
      <c r="C91" s="166">
        <v>33.87</v>
      </c>
      <c r="D91" s="167">
        <f>SUM(C91*1.18)</f>
        <v>39.96659999999999</v>
      </c>
      <c r="E91" s="343"/>
      <c r="F91" s="151" t="s">
        <v>434</v>
      </c>
      <c r="G91" s="166">
        <v>155.43</v>
      </c>
      <c r="H91" s="167">
        <f>SUM(G91*1.18)</f>
        <v>183.4074</v>
      </c>
      <c r="I91" s="343"/>
      <c r="J91" s="151" t="s">
        <v>435</v>
      </c>
      <c r="K91" s="166">
        <v>121.83</v>
      </c>
      <c r="L91" s="167">
        <f>SUM(K91*1.18)</f>
        <v>143.7594</v>
      </c>
    </row>
    <row r="92" spans="2:12" ht="12.75">
      <c r="B92" s="324"/>
      <c r="C92" s="325"/>
      <c r="D92" s="325"/>
      <c r="F92" s="326"/>
      <c r="G92" s="325"/>
      <c r="H92" s="325"/>
      <c r="J92" s="326"/>
      <c r="K92" s="325"/>
      <c r="L92" s="325"/>
    </row>
    <row r="93" spans="2:4" ht="12.75">
      <c r="B93" s="168"/>
      <c r="C93" s="169"/>
      <c r="D93" s="170"/>
    </row>
  </sheetData>
  <sheetProtection/>
  <mergeCells count="28">
    <mergeCell ref="B34:L34"/>
    <mergeCell ref="F49:L49"/>
    <mergeCell ref="I50:I84"/>
    <mergeCell ref="E86:E91"/>
    <mergeCell ref="I86:I91"/>
    <mergeCell ref="F75:H75"/>
    <mergeCell ref="F84:H84"/>
    <mergeCell ref="B82:D84"/>
    <mergeCell ref="B92:D92"/>
    <mergeCell ref="F92:H92"/>
    <mergeCell ref="J92:L92"/>
    <mergeCell ref="E35:E84"/>
    <mergeCell ref="B85:L85"/>
    <mergeCell ref="F78:H78"/>
    <mergeCell ref="J76:L76"/>
    <mergeCell ref="J80:L80"/>
    <mergeCell ref="J83:L84"/>
    <mergeCell ref="B63:D63"/>
    <mergeCell ref="C1:L1"/>
    <mergeCell ref="E2:E24"/>
    <mergeCell ref="I2:I24"/>
    <mergeCell ref="B25:K25"/>
    <mergeCell ref="I35:I48"/>
    <mergeCell ref="B49:C49"/>
    <mergeCell ref="F24:H24"/>
    <mergeCell ref="J33:L33"/>
    <mergeCell ref="E26:E33"/>
    <mergeCell ref="I26:I33"/>
  </mergeCells>
  <printOptions/>
  <pageMargins left="0" right="0" top="0" bottom="0" header="0" footer="0"/>
  <pageSetup horizontalDpi="600" verticalDpi="600" orientation="portrait" paperSize="9" r:id="rId1"/>
  <headerFooter>
    <oddFooter>&amp;L&amp;7 344116, г. Ростов-на-Дону,
ул. 2-я Володарского, д. 76/23а&amp;C&amp;"Cambria,полужирный"ООО "Оптима-АВТО"
optima161@yandex.ru&amp;R&amp;"Cambria,обычный"&amp;7ИНН 6162069247, КПП 616201001, ОКПО 27176750,
ОГРН 1156196044828, ОКЭВД  45.3
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60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42.140625" style="206" customWidth="1"/>
    <col min="2" max="2" width="9.57421875" style="206" customWidth="1"/>
    <col min="3" max="3" width="5.7109375" style="206" hidden="1" customWidth="1"/>
    <col min="4" max="4" width="9.140625" style="207" customWidth="1"/>
    <col min="5" max="5" width="0.9921875" style="2" customWidth="1"/>
    <col min="6" max="6" width="26.28125" style="2" customWidth="1"/>
    <col min="7" max="7" width="9.421875" style="308" customWidth="1"/>
    <col min="8" max="8" width="8.7109375" style="2" hidden="1" customWidth="1"/>
    <col min="9" max="9" width="9.421875" style="40" customWidth="1"/>
  </cols>
  <sheetData>
    <row r="1" spans="1:9" ht="12.75">
      <c r="A1" s="359">
        <v>42990</v>
      </c>
      <c r="B1" s="359"/>
      <c r="C1" s="360"/>
      <c r="D1" s="361"/>
      <c r="E1" s="362"/>
      <c r="F1" s="362"/>
      <c r="G1" s="362"/>
      <c r="H1" s="362"/>
      <c r="I1" s="362"/>
    </row>
    <row r="2" spans="1:9" s="139" customFormat="1" ht="22.5" customHeight="1">
      <c r="A2" s="171" t="s">
        <v>154</v>
      </c>
      <c r="B2" s="172" t="s">
        <v>160</v>
      </c>
      <c r="C2" s="172" t="s">
        <v>663</v>
      </c>
      <c r="D2" s="173" t="s">
        <v>159</v>
      </c>
      <c r="E2" s="295"/>
      <c r="F2" s="3" t="s">
        <v>161</v>
      </c>
      <c r="G2" s="172" t="s">
        <v>160</v>
      </c>
      <c r="H2" s="172" t="s">
        <v>663</v>
      </c>
      <c r="I2" s="173" t="s">
        <v>159</v>
      </c>
    </row>
    <row r="3" spans="1:9" ht="12.75">
      <c r="A3" s="409" t="s">
        <v>94</v>
      </c>
      <c r="B3" s="410">
        <f>SUM(C3*1.5%+C3)</f>
        <v>2704.366</v>
      </c>
      <c r="C3" s="411">
        <v>2664.4</v>
      </c>
      <c r="D3" s="412">
        <f>SUM(B3*1.18)</f>
        <v>3191.15188</v>
      </c>
      <c r="F3" s="422" t="s">
        <v>169</v>
      </c>
      <c r="G3" s="423">
        <f>SUM(H3*1.5%+H3)</f>
        <v>618.4902500000001</v>
      </c>
      <c r="H3" s="423">
        <v>609.35</v>
      </c>
      <c r="I3" s="424">
        <f>SUM(G3*1.18)</f>
        <v>729.818495</v>
      </c>
    </row>
    <row r="4" spans="1:9" ht="12.75">
      <c r="A4" s="413" t="s">
        <v>95</v>
      </c>
      <c r="B4" s="414">
        <f aca="true" t="shared" si="0" ref="B4:B67">SUM(C4*1.5%+C4)</f>
        <v>2738.9775</v>
      </c>
      <c r="C4" s="415">
        <v>2698.5</v>
      </c>
      <c r="D4" s="416">
        <f aca="true" t="shared" si="1" ref="D4:D45">SUM(B4*1.18)</f>
        <v>3231.99345</v>
      </c>
      <c r="F4" s="425" t="s">
        <v>170</v>
      </c>
      <c r="G4" s="426">
        <f aca="true" t="shared" si="2" ref="G4:G14">SUM(H4*1.5%+H4)</f>
        <v>626.71175</v>
      </c>
      <c r="H4" s="426">
        <v>617.45</v>
      </c>
      <c r="I4" s="427">
        <f aca="true" t="shared" si="3" ref="I4:I14">SUM(G4*1.18)</f>
        <v>739.519865</v>
      </c>
    </row>
    <row r="5" spans="1:9" ht="12.75">
      <c r="A5" s="413" t="s">
        <v>96</v>
      </c>
      <c r="B5" s="414">
        <f t="shared" si="0"/>
        <v>2970.85425</v>
      </c>
      <c r="C5" s="415">
        <v>2926.95</v>
      </c>
      <c r="D5" s="416">
        <f t="shared" si="1"/>
        <v>3505.608015</v>
      </c>
      <c r="F5" s="425" t="s">
        <v>171</v>
      </c>
      <c r="G5" s="426">
        <f t="shared" si="2"/>
        <v>1064.1260000000002</v>
      </c>
      <c r="H5" s="426">
        <v>1048.4</v>
      </c>
      <c r="I5" s="427">
        <f t="shared" si="3"/>
        <v>1255.6686800000002</v>
      </c>
    </row>
    <row r="6" spans="1:9" ht="12.75">
      <c r="A6" s="413" t="s">
        <v>97</v>
      </c>
      <c r="B6" s="414">
        <f t="shared" si="0"/>
        <v>3104.73275</v>
      </c>
      <c r="C6" s="415">
        <v>3058.85</v>
      </c>
      <c r="D6" s="416">
        <f t="shared" si="1"/>
        <v>3663.584645</v>
      </c>
      <c r="F6" s="425" t="s">
        <v>172</v>
      </c>
      <c r="G6" s="426">
        <f t="shared" si="2"/>
        <v>759.1184999999999</v>
      </c>
      <c r="H6" s="426">
        <v>747.9</v>
      </c>
      <c r="I6" s="427">
        <f t="shared" si="3"/>
        <v>895.7598299999999</v>
      </c>
    </row>
    <row r="7" spans="1:9" ht="12.75">
      <c r="A7" s="413" t="s">
        <v>98</v>
      </c>
      <c r="B7" s="414">
        <f t="shared" si="0"/>
        <v>3316.3095000000003</v>
      </c>
      <c r="C7" s="415">
        <v>3267.3</v>
      </c>
      <c r="D7" s="416">
        <f t="shared" si="1"/>
        <v>3913.24521</v>
      </c>
      <c r="F7" s="425" t="s">
        <v>173</v>
      </c>
      <c r="G7" s="426">
        <f t="shared" si="2"/>
        <v>687.00275</v>
      </c>
      <c r="H7" s="426">
        <v>676.85</v>
      </c>
      <c r="I7" s="427">
        <f t="shared" si="3"/>
        <v>810.663245</v>
      </c>
    </row>
    <row r="8" spans="1:9" ht="12.75">
      <c r="A8" s="413" t="s">
        <v>99</v>
      </c>
      <c r="B8" s="414">
        <f t="shared" si="0"/>
        <v>3234.7035</v>
      </c>
      <c r="C8" s="415">
        <v>3186.9</v>
      </c>
      <c r="D8" s="416">
        <f t="shared" si="1"/>
        <v>3816.9501299999997</v>
      </c>
      <c r="F8" s="425" t="s">
        <v>178</v>
      </c>
      <c r="G8" s="426">
        <f t="shared" si="2"/>
        <v>678.7305</v>
      </c>
      <c r="H8" s="426">
        <v>668.7</v>
      </c>
      <c r="I8" s="427">
        <f t="shared" si="3"/>
        <v>800.90199</v>
      </c>
    </row>
    <row r="9" spans="1:9" ht="12.75">
      <c r="A9" s="413" t="s">
        <v>436</v>
      </c>
      <c r="B9" s="414">
        <f t="shared" si="0"/>
        <v>4230.1140000000005</v>
      </c>
      <c r="C9" s="415">
        <v>4167.6</v>
      </c>
      <c r="D9" s="416">
        <f t="shared" si="1"/>
        <v>4991.53452</v>
      </c>
      <c r="F9" s="425" t="s">
        <v>174</v>
      </c>
      <c r="G9" s="426">
        <f t="shared" si="2"/>
        <v>526.7342500000001</v>
      </c>
      <c r="H9" s="426">
        <v>518.95</v>
      </c>
      <c r="I9" s="427">
        <f t="shared" si="3"/>
        <v>621.546415</v>
      </c>
    </row>
    <row r="10" spans="1:9" ht="12.75">
      <c r="A10" s="413" t="s">
        <v>437</v>
      </c>
      <c r="B10" s="414">
        <f t="shared" si="0"/>
        <v>4093.9010000000003</v>
      </c>
      <c r="C10" s="415">
        <v>4033.4</v>
      </c>
      <c r="D10" s="416">
        <f t="shared" si="1"/>
        <v>4830.80318</v>
      </c>
      <c r="F10" s="425" t="s">
        <v>175</v>
      </c>
      <c r="G10" s="426">
        <f t="shared" si="2"/>
        <v>759.7275</v>
      </c>
      <c r="H10" s="426">
        <v>748.5</v>
      </c>
      <c r="I10" s="427">
        <f t="shared" si="3"/>
        <v>896.47845</v>
      </c>
    </row>
    <row r="11" spans="1:9" ht="12.75">
      <c r="A11" s="413" t="s">
        <v>438</v>
      </c>
      <c r="B11" s="414">
        <f t="shared" si="0"/>
        <v>3246.4775</v>
      </c>
      <c r="C11" s="415">
        <v>3198.5</v>
      </c>
      <c r="D11" s="416">
        <f t="shared" si="1"/>
        <v>3830.84345</v>
      </c>
      <c r="F11" s="425" t="s">
        <v>177</v>
      </c>
      <c r="G11" s="426">
        <f t="shared" si="2"/>
        <v>771.14625</v>
      </c>
      <c r="H11" s="426">
        <v>759.75</v>
      </c>
      <c r="I11" s="427">
        <f t="shared" si="3"/>
        <v>909.9525749999999</v>
      </c>
    </row>
    <row r="12" spans="1:9" ht="12.75">
      <c r="A12" s="413" t="s">
        <v>100</v>
      </c>
      <c r="B12" s="414">
        <f t="shared" si="0"/>
        <v>2977.4517499999997</v>
      </c>
      <c r="C12" s="415">
        <v>2933.45</v>
      </c>
      <c r="D12" s="416">
        <f t="shared" si="1"/>
        <v>3513.3930649999993</v>
      </c>
      <c r="F12" s="425" t="s">
        <v>176</v>
      </c>
      <c r="G12" s="426">
        <f t="shared" si="2"/>
        <v>695.1735</v>
      </c>
      <c r="H12" s="426">
        <v>684.9</v>
      </c>
      <c r="I12" s="427">
        <f t="shared" si="3"/>
        <v>820.30473</v>
      </c>
    </row>
    <row r="13" spans="1:9" ht="12.75">
      <c r="A13" s="413" t="s">
        <v>101</v>
      </c>
      <c r="B13" s="414">
        <f t="shared" si="0"/>
        <v>3749.613</v>
      </c>
      <c r="C13" s="415">
        <v>3694.2</v>
      </c>
      <c r="D13" s="416">
        <f t="shared" si="1"/>
        <v>4424.543339999999</v>
      </c>
      <c r="F13" s="425" t="s">
        <v>251</v>
      </c>
      <c r="G13" s="426">
        <f t="shared" si="2"/>
        <v>1052.91025</v>
      </c>
      <c r="H13" s="426">
        <v>1037.35</v>
      </c>
      <c r="I13" s="427">
        <f t="shared" si="3"/>
        <v>1242.4340949999998</v>
      </c>
    </row>
    <row r="14" spans="1:9" ht="12.75">
      <c r="A14" s="413" t="s">
        <v>102</v>
      </c>
      <c r="B14" s="414">
        <f t="shared" si="0"/>
        <v>5175.94175</v>
      </c>
      <c r="C14" s="415">
        <v>5099.45</v>
      </c>
      <c r="D14" s="416">
        <f t="shared" si="1"/>
        <v>6107.611265</v>
      </c>
      <c r="F14" s="428" t="s">
        <v>252</v>
      </c>
      <c r="G14" s="429">
        <f t="shared" si="2"/>
        <v>1251.95175</v>
      </c>
      <c r="H14" s="429">
        <v>1233.45</v>
      </c>
      <c r="I14" s="430">
        <f t="shared" si="3"/>
        <v>1477.3030649999998</v>
      </c>
    </row>
    <row r="15" spans="1:9" ht="12.75">
      <c r="A15" s="413" t="s">
        <v>439</v>
      </c>
      <c r="B15" s="414">
        <f t="shared" si="0"/>
        <v>7192.7975</v>
      </c>
      <c r="C15" s="415">
        <v>7086.5</v>
      </c>
      <c r="D15" s="416">
        <f t="shared" si="1"/>
        <v>8487.501049999999</v>
      </c>
      <c r="F15" s="6"/>
      <c r="G15" s="7"/>
      <c r="H15" s="7"/>
      <c r="I15" s="8"/>
    </row>
    <row r="16" spans="1:9" ht="12.75">
      <c r="A16" s="413" t="s">
        <v>103</v>
      </c>
      <c r="B16" s="414">
        <f t="shared" si="0"/>
        <v>3443.64125</v>
      </c>
      <c r="C16" s="415">
        <v>3392.75</v>
      </c>
      <c r="D16" s="416">
        <f t="shared" si="1"/>
        <v>4063.496675</v>
      </c>
      <c r="F16" s="9"/>
      <c r="G16" s="41"/>
      <c r="H16" s="10"/>
      <c r="I16" s="11"/>
    </row>
    <row r="17" spans="1:9" ht="12.75">
      <c r="A17" s="413" t="s">
        <v>104</v>
      </c>
      <c r="B17" s="414">
        <f t="shared" si="0"/>
        <v>4462.955</v>
      </c>
      <c r="C17" s="415">
        <v>4397</v>
      </c>
      <c r="D17" s="416">
        <f t="shared" si="1"/>
        <v>5266.2869</v>
      </c>
      <c r="F17" s="9"/>
      <c r="G17" s="41"/>
      <c r="H17" s="10"/>
      <c r="I17" s="11"/>
    </row>
    <row r="18" spans="1:9" ht="12.75">
      <c r="A18" s="413" t="s">
        <v>105</v>
      </c>
      <c r="B18" s="414">
        <f t="shared" si="0"/>
        <v>3339.0454999999997</v>
      </c>
      <c r="C18" s="415">
        <v>3289.7</v>
      </c>
      <c r="D18" s="416">
        <f t="shared" si="1"/>
        <v>3940.0736899999993</v>
      </c>
      <c r="F18" s="9"/>
      <c r="G18" s="41"/>
      <c r="H18" s="10"/>
      <c r="I18" s="11"/>
    </row>
    <row r="19" spans="1:9" ht="12.75">
      <c r="A19" s="413" t="s">
        <v>440</v>
      </c>
      <c r="B19" s="414">
        <f t="shared" si="0"/>
        <v>4043.70925</v>
      </c>
      <c r="C19" s="415">
        <v>3983.95</v>
      </c>
      <c r="D19" s="416">
        <f t="shared" si="1"/>
        <v>4771.576915</v>
      </c>
      <c r="F19" s="9"/>
      <c r="G19" s="41"/>
      <c r="H19" s="10"/>
      <c r="I19" s="11"/>
    </row>
    <row r="20" spans="1:9" ht="12.75">
      <c r="A20" s="413" t="s">
        <v>441</v>
      </c>
      <c r="B20" s="414">
        <f t="shared" si="0"/>
        <v>3934.6475</v>
      </c>
      <c r="C20" s="415">
        <v>3876.5</v>
      </c>
      <c r="D20" s="416">
        <f t="shared" si="1"/>
        <v>4642.88405</v>
      </c>
      <c r="F20" s="10"/>
      <c r="G20" s="41"/>
      <c r="H20" s="10"/>
      <c r="I20" s="11"/>
    </row>
    <row r="21" spans="1:9" ht="12.75">
      <c r="A21" s="413" t="s">
        <v>106</v>
      </c>
      <c r="B21" s="414">
        <f t="shared" si="0"/>
        <v>2820.6342499999996</v>
      </c>
      <c r="C21" s="415">
        <v>2778.95</v>
      </c>
      <c r="D21" s="416">
        <f t="shared" si="1"/>
        <v>3328.3484149999995</v>
      </c>
      <c r="F21" s="10"/>
      <c r="G21" s="41"/>
      <c r="H21" s="10"/>
      <c r="I21" s="11"/>
    </row>
    <row r="22" spans="1:9" ht="14.25">
      <c r="A22" s="413" t="s">
        <v>107</v>
      </c>
      <c r="B22" s="414">
        <f t="shared" si="0"/>
        <v>4053.35175</v>
      </c>
      <c r="C22" s="415">
        <v>3993.45</v>
      </c>
      <c r="D22" s="416">
        <f t="shared" si="1"/>
        <v>4782.955064999999</v>
      </c>
      <c r="F22" s="12"/>
      <c r="G22" s="296"/>
      <c r="H22" s="12"/>
      <c r="I22" s="13"/>
    </row>
    <row r="23" spans="1:9" ht="14.25">
      <c r="A23" s="413" t="s">
        <v>231</v>
      </c>
      <c r="B23" s="414">
        <f t="shared" si="0"/>
        <v>7702.226</v>
      </c>
      <c r="C23" s="415">
        <v>7588.4</v>
      </c>
      <c r="D23" s="416">
        <f t="shared" si="1"/>
        <v>9088.62668</v>
      </c>
      <c r="F23" s="12"/>
      <c r="G23" s="296"/>
      <c r="H23" s="12"/>
      <c r="I23" s="13"/>
    </row>
    <row r="24" spans="1:9" ht="12.75" customHeight="1">
      <c r="A24" s="417" t="s">
        <v>66</v>
      </c>
      <c r="B24" s="414">
        <f t="shared" si="0"/>
        <v>314.5485</v>
      </c>
      <c r="C24" s="415">
        <v>309.9</v>
      </c>
      <c r="D24" s="416">
        <f t="shared" si="1"/>
        <v>371.16722999999996</v>
      </c>
      <c r="F24" s="14" t="s">
        <v>156</v>
      </c>
      <c r="G24" s="297"/>
      <c r="H24" s="15"/>
      <c r="I24" s="16"/>
    </row>
    <row r="25" spans="1:9" ht="12.75">
      <c r="A25" s="413" t="s">
        <v>67</v>
      </c>
      <c r="B25" s="414">
        <f t="shared" si="0"/>
        <v>364.0805</v>
      </c>
      <c r="C25" s="415">
        <v>358.7</v>
      </c>
      <c r="D25" s="416">
        <f t="shared" si="1"/>
        <v>429.6149899999999</v>
      </c>
      <c r="F25" s="349"/>
      <c r="G25" s="349"/>
      <c r="H25" s="349"/>
      <c r="I25" s="349"/>
    </row>
    <row r="26" spans="1:9" ht="12.75">
      <c r="A26" s="413" t="s">
        <v>194</v>
      </c>
      <c r="B26" s="414">
        <f t="shared" si="0"/>
        <v>314.39625</v>
      </c>
      <c r="C26" s="415">
        <v>309.75</v>
      </c>
      <c r="D26" s="416">
        <f t="shared" si="1"/>
        <v>370.987575</v>
      </c>
      <c r="F26" s="349"/>
      <c r="G26" s="349"/>
      <c r="H26" s="349"/>
      <c r="I26" s="349"/>
    </row>
    <row r="27" spans="1:9" ht="12.75" customHeight="1">
      <c r="A27" s="413" t="s">
        <v>226</v>
      </c>
      <c r="B27" s="414">
        <f t="shared" si="0"/>
        <v>318.2025</v>
      </c>
      <c r="C27" s="415">
        <v>313.5</v>
      </c>
      <c r="D27" s="416">
        <f t="shared" si="1"/>
        <v>375.47894999999994</v>
      </c>
      <c r="F27" s="17"/>
      <c r="G27" s="298"/>
      <c r="H27" s="18"/>
      <c r="I27" s="16"/>
    </row>
    <row r="28" spans="1:9" ht="12.75">
      <c r="A28" s="413" t="s">
        <v>227</v>
      </c>
      <c r="B28" s="414">
        <f t="shared" si="0"/>
        <v>245.37625</v>
      </c>
      <c r="C28" s="415">
        <v>241.75</v>
      </c>
      <c r="D28" s="416">
        <f t="shared" si="1"/>
        <v>289.543975</v>
      </c>
      <c r="F28" s="350" t="s">
        <v>158</v>
      </c>
      <c r="G28" s="350"/>
      <c r="H28" s="350"/>
      <c r="I28" s="350"/>
    </row>
    <row r="29" spans="1:9" ht="12.75" customHeight="1">
      <c r="A29" s="413" t="s">
        <v>68</v>
      </c>
      <c r="B29" s="414">
        <f t="shared" si="0"/>
        <v>433.15125</v>
      </c>
      <c r="C29" s="415">
        <v>426.75</v>
      </c>
      <c r="D29" s="416">
        <f t="shared" si="1"/>
        <v>511.118475</v>
      </c>
      <c r="F29" s="351"/>
      <c r="G29" s="351"/>
      <c r="H29" s="351"/>
      <c r="I29" s="351"/>
    </row>
    <row r="30" spans="1:9" ht="12.75" customHeight="1">
      <c r="A30" s="413" t="s">
        <v>69</v>
      </c>
      <c r="B30" s="414">
        <f t="shared" si="0"/>
        <v>860.4155000000001</v>
      </c>
      <c r="C30" s="415">
        <v>847.7</v>
      </c>
      <c r="D30" s="416">
        <f t="shared" si="1"/>
        <v>1015.29029</v>
      </c>
      <c r="F30" s="350" t="s">
        <v>157</v>
      </c>
      <c r="G30" s="350"/>
      <c r="H30" s="350"/>
      <c r="I30" s="351"/>
    </row>
    <row r="31" spans="1:9" ht="12.75">
      <c r="A31" s="413" t="s">
        <v>70</v>
      </c>
      <c r="B31" s="414">
        <f t="shared" si="0"/>
        <v>389.2525</v>
      </c>
      <c r="C31" s="415">
        <v>383.5</v>
      </c>
      <c r="D31" s="416">
        <f t="shared" si="1"/>
        <v>459.31795</v>
      </c>
      <c r="F31" s="350" t="s">
        <v>241</v>
      </c>
      <c r="G31" s="350"/>
      <c r="H31" s="350"/>
      <c r="I31" s="364"/>
    </row>
    <row r="32" spans="1:9" ht="12.75" customHeight="1">
      <c r="A32" s="413" t="s">
        <v>71</v>
      </c>
      <c r="B32" s="414">
        <f t="shared" si="0"/>
        <v>310.4885</v>
      </c>
      <c r="C32" s="415">
        <v>305.9</v>
      </c>
      <c r="D32" s="416">
        <f t="shared" si="1"/>
        <v>366.37642999999997</v>
      </c>
      <c r="F32" s="350" t="s">
        <v>229</v>
      </c>
      <c r="G32" s="350"/>
      <c r="H32" s="350"/>
      <c r="I32" s="350"/>
    </row>
    <row r="33" spans="1:9" ht="12.75" customHeight="1">
      <c r="A33" s="413" t="s">
        <v>0</v>
      </c>
      <c r="B33" s="414">
        <f t="shared" si="0"/>
        <v>167.27200000000002</v>
      </c>
      <c r="C33" s="415">
        <v>164.8</v>
      </c>
      <c r="D33" s="416">
        <f t="shared" si="1"/>
        <v>197.38096000000002</v>
      </c>
      <c r="F33" s="350" t="s">
        <v>230</v>
      </c>
      <c r="G33" s="350"/>
      <c r="H33" s="350"/>
      <c r="I33" s="352"/>
    </row>
    <row r="34" spans="1:9" ht="12.75" customHeight="1">
      <c r="A34" s="413" t="s">
        <v>442</v>
      </c>
      <c r="B34" s="414">
        <f t="shared" si="0"/>
        <v>1493.9277499999998</v>
      </c>
      <c r="C34" s="415">
        <v>1471.85</v>
      </c>
      <c r="D34" s="416">
        <f t="shared" si="1"/>
        <v>1762.8347449999997</v>
      </c>
      <c r="F34" s="350" t="s">
        <v>657</v>
      </c>
      <c r="G34" s="350"/>
      <c r="H34" s="350"/>
      <c r="I34" s="350"/>
    </row>
    <row r="35" spans="1:9" ht="12.75" customHeight="1">
      <c r="A35" s="413" t="s">
        <v>72</v>
      </c>
      <c r="B35" s="414">
        <f t="shared" si="0"/>
        <v>1277.5297500000001</v>
      </c>
      <c r="C35" s="415">
        <v>1258.65</v>
      </c>
      <c r="D35" s="416">
        <f t="shared" si="1"/>
        <v>1507.4851050000002</v>
      </c>
      <c r="F35" s="353"/>
      <c r="G35" s="353"/>
      <c r="H35" s="353"/>
      <c r="I35" s="353"/>
    </row>
    <row r="36" spans="1:9" ht="12.75">
      <c r="A36" s="413" t="s">
        <v>73</v>
      </c>
      <c r="B36" s="414">
        <f t="shared" si="0"/>
        <v>419.34725</v>
      </c>
      <c r="C36" s="415">
        <v>413.15</v>
      </c>
      <c r="D36" s="416">
        <f t="shared" si="1"/>
        <v>494.8297549999999</v>
      </c>
      <c r="F36" s="353"/>
      <c r="G36" s="353"/>
      <c r="H36" s="353"/>
      <c r="I36" s="353"/>
    </row>
    <row r="37" spans="1:9" ht="12.75">
      <c r="A37" s="413" t="s">
        <v>74</v>
      </c>
      <c r="B37" s="414">
        <f t="shared" si="0"/>
        <v>657.0095</v>
      </c>
      <c r="C37" s="415">
        <v>647.3</v>
      </c>
      <c r="D37" s="416">
        <f t="shared" si="1"/>
        <v>775.27121</v>
      </c>
      <c r="F37" s="354"/>
      <c r="G37" s="354"/>
      <c r="H37" s="354"/>
      <c r="I37" s="354"/>
    </row>
    <row r="38" spans="1:9" ht="12.75">
      <c r="A38" s="413" t="s">
        <v>75</v>
      </c>
      <c r="B38" s="414">
        <f t="shared" si="0"/>
        <v>321.50125</v>
      </c>
      <c r="C38" s="415">
        <v>316.75</v>
      </c>
      <c r="D38" s="416">
        <f t="shared" si="1"/>
        <v>379.37147500000003</v>
      </c>
      <c r="F38" s="23"/>
      <c r="G38" s="299"/>
      <c r="H38" s="23"/>
      <c r="I38" s="24"/>
    </row>
    <row r="39" spans="1:9" ht="12.75">
      <c r="A39" s="413" t="s">
        <v>80</v>
      </c>
      <c r="B39" s="414">
        <f t="shared" si="0"/>
        <v>347.84049999999996</v>
      </c>
      <c r="C39" s="415">
        <v>342.7</v>
      </c>
      <c r="D39" s="416">
        <f t="shared" si="1"/>
        <v>410.45178999999996</v>
      </c>
      <c r="F39" s="23"/>
      <c r="G39" s="299"/>
      <c r="H39" s="23"/>
      <c r="I39" s="24"/>
    </row>
    <row r="40" spans="1:9" ht="12.75">
      <c r="A40" s="413" t="s">
        <v>76</v>
      </c>
      <c r="B40" s="414">
        <f t="shared" si="0"/>
        <v>162.24775</v>
      </c>
      <c r="C40" s="415">
        <v>159.85</v>
      </c>
      <c r="D40" s="416">
        <f t="shared" si="1"/>
        <v>191.45234499999998</v>
      </c>
      <c r="F40" s="10"/>
      <c r="G40" s="41"/>
      <c r="H40" s="10"/>
      <c r="I40" s="11"/>
    </row>
    <row r="41" spans="1:9" ht="12.75" customHeight="1">
      <c r="A41" s="413" t="s">
        <v>92</v>
      </c>
      <c r="B41" s="414">
        <f t="shared" si="0"/>
        <v>167.32274999999998</v>
      </c>
      <c r="C41" s="415">
        <v>164.85</v>
      </c>
      <c r="D41" s="416">
        <f t="shared" si="1"/>
        <v>197.44084499999997</v>
      </c>
      <c r="F41" s="10"/>
      <c r="G41" s="41"/>
      <c r="H41" s="10"/>
      <c r="I41" s="11"/>
    </row>
    <row r="42" spans="1:9" ht="12.75">
      <c r="A42" s="413" t="s">
        <v>77</v>
      </c>
      <c r="B42" s="414">
        <f t="shared" si="0"/>
        <v>430.15700000000004</v>
      </c>
      <c r="C42" s="415">
        <v>423.8</v>
      </c>
      <c r="D42" s="416">
        <f t="shared" si="1"/>
        <v>507.58526</v>
      </c>
      <c r="F42" s="10"/>
      <c r="G42" s="41"/>
      <c r="H42" s="10"/>
      <c r="I42" s="11"/>
    </row>
    <row r="43" spans="1:9" ht="12.75">
      <c r="A43" s="413" t="s">
        <v>78</v>
      </c>
      <c r="B43" s="414">
        <f t="shared" si="0"/>
        <v>202.84775</v>
      </c>
      <c r="C43" s="415">
        <v>199.85</v>
      </c>
      <c r="D43" s="416">
        <f t="shared" si="1"/>
        <v>239.36034499999997</v>
      </c>
      <c r="F43" s="10"/>
      <c r="G43" s="41"/>
      <c r="H43" s="10"/>
      <c r="I43" s="11"/>
    </row>
    <row r="44" spans="1:9" ht="12.75">
      <c r="A44" s="413" t="s">
        <v>79</v>
      </c>
      <c r="B44" s="414">
        <f t="shared" si="0"/>
        <v>647.8744999999999</v>
      </c>
      <c r="C44" s="415">
        <v>638.3</v>
      </c>
      <c r="D44" s="416">
        <f t="shared" si="1"/>
        <v>764.4919099999998</v>
      </c>
      <c r="F44" s="10"/>
      <c r="G44" s="41"/>
      <c r="H44" s="10"/>
      <c r="I44" s="11"/>
    </row>
    <row r="45" spans="1:9" ht="12.75">
      <c r="A45" s="418" t="s">
        <v>1</v>
      </c>
      <c r="B45" s="419">
        <f t="shared" si="0"/>
        <v>393.1095</v>
      </c>
      <c r="C45" s="420">
        <v>387.3</v>
      </c>
      <c r="D45" s="421">
        <f t="shared" si="1"/>
        <v>463.86921</v>
      </c>
      <c r="F45" s="10"/>
      <c r="G45" s="41"/>
      <c r="H45" s="10"/>
      <c r="I45" s="11"/>
    </row>
    <row r="46" spans="1:9" ht="12.75" customHeight="1">
      <c r="A46" s="176"/>
      <c r="B46" s="177"/>
      <c r="C46" s="177"/>
      <c r="D46" s="178"/>
      <c r="F46" s="25"/>
      <c r="G46" s="300"/>
      <c r="H46" s="25"/>
      <c r="I46" s="25"/>
    </row>
    <row r="47" spans="1:9" ht="12.75">
      <c r="A47" s="435" t="s">
        <v>108</v>
      </c>
      <c r="B47" s="436">
        <f t="shared" si="0"/>
        <v>1814.2617500000001</v>
      </c>
      <c r="C47" s="437">
        <v>1787.45</v>
      </c>
      <c r="D47" s="438">
        <f>SUM(B47*1.18)</f>
        <v>2140.828865</v>
      </c>
      <c r="F47" s="422" t="s">
        <v>162</v>
      </c>
      <c r="G47" s="423">
        <f>SUM(H47*1.5%+H47)</f>
        <v>1196.63425</v>
      </c>
      <c r="H47" s="423">
        <v>1178.95</v>
      </c>
      <c r="I47" s="424">
        <f>SUM(G47*1.18)</f>
        <v>1412.028415</v>
      </c>
    </row>
    <row r="48" spans="1:9" ht="12.75">
      <c r="A48" s="174" t="s">
        <v>109</v>
      </c>
      <c r="B48" s="439">
        <f t="shared" si="0"/>
        <v>2870.217</v>
      </c>
      <c r="C48" s="440">
        <v>2827.8</v>
      </c>
      <c r="D48" s="441">
        <f aca="true" t="shared" si="4" ref="D48:D67">SUM(B48*1.18)</f>
        <v>3386.85606</v>
      </c>
      <c r="F48" s="425" t="s">
        <v>163</v>
      </c>
      <c r="G48" s="426">
        <f aca="true" t="shared" si="5" ref="G48:G53">SUM(H48*1.5%+H48)</f>
        <v>1271.389</v>
      </c>
      <c r="H48" s="426">
        <v>1252.6</v>
      </c>
      <c r="I48" s="427">
        <f aca="true" t="shared" si="6" ref="I48:I53">SUM(G48*1.18)</f>
        <v>1500.2390199999998</v>
      </c>
    </row>
    <row r="49" spans="1:9" ht="12.75">
      <c r="A49" s="174" t="s">
        <v>443</v>
      </c>
      <c r="B49" s="439">
        <f t="shared" si="0"/>
        <v>5816.81275</v>
      </c>
      <c r="C49" s="440">
        <v>5730.85</v>
      </c>
      <c r="D49" s="441">
        <f t="shared" si="4"/>
        <v>6863.839045</v>
      </c>
      <c r="F49" s="431" t="s">
        <v>164</v>
      </c>
      <c r="G49" s="426">
        <f t="shared" si="5"/>
        <v>2590.33075</v>
      </c>
      <c r="H49" s="426">
        <v>2552.05</v>
      </c>
      <c r="I49" s="427">
        <f t="shared" si="6"/>
        <v>3056.5902849999998</v>
      </c>
    </row>
    <row r="50" spans="1:9" ht="12.75">
      <c r="A50" s="174" t="s">
        <v>110</v>
      </c>
      <c r="B50" s="439">
        <f t="shared" si="0"/>
        <v>9374.99675</v>
      </c>
      <c r="C50" s="440">
        <v>9236.45</v>
      </c>
      <c r="D50" s="441">
        <f t="shared" si="4"/>
        <v>11062.496165</v>
      </c>
      <c r="F50" s="425" t="s">
        <v>165</v>
      </c>
      <c r="G50" s="426">
        <f t="shared" si="5"/>
        <v>2597.33425</v>
      </c>
      <c r="H50" s="426">
        <v>2558.95</v>
      </c>
      <c r="I50" s="427">
        <f t="shared" si="6"/>
        <v>3064.854415</v>
      </c>
    </row>
    <row r="51" spans="1:9" ht="12.75">
      <c r="A51" s="174" t="s">
        <v>111</v>
      </c>
      <c r="B51" s="439">
        <f t="shared" si="0"/>
        <v>6190.43425</v>
      </c>
      <c r="C51" s="440">
        <v>6098.95</v>
      </c>
      <c r="D51" s="441">
        <f t="shared" si="4"/>
        <v>7304.712415</v>
      </c>
      <c r="F51" s="431" t="s">
        <v>167</v>
      </c>
      <c r="G51" s="426">
        <f t="shared" si="5"/>
        <v>1280.3210000000001</v>
      </c>
      <c r="H51" s="426">
        <v>1261.4</v>
      </c>
      <c r="I51" s="427">
        <f t="shared" si="6"/>
        <v>1510.77878</v>
      </c>
    </row>
    <row r="52" spans="1:9" ht="12.75">
      <c r="A52" s="174" t="s">
        <v>112</v>
      </c>
      <c r="B52" s="439">
        <f t="shared" si="0"/>
        <v>6371.8655</v>
      </c>
      <c r="C52" s="440">
        <v>6277.7</v>
      </c>
      <c r="D52" s="441">
        <f t="shared" si="4"/>
        <v>7518.801289999999</v>
      </c>
      <c r="F52" s="431" t="s">
        <v>168</v>
      </c>
      <c r="G52" s="426">
        <f t="shared" si="5"/>
        <v>1292.8055</v>
      </c>
      <c r="H52" s="432">
        <v>1273.7</v>
      </c>
      <c r="I52" s="427">
        <f t="shared" si="6"/>
        <v>1525.51049</v>
      </c>
    </row>
    <row r="53" spans="1:9" ht="12.75">
      <c r="A53" s="174" t="s">
        <v>113</v>
      </c>
      <c r="B53" s="439">
        <f t="shared" si="0"/>
        <v>1999.0425</v>
      </c>
      <c r="C53" s="440">
        <v>1969.5</v>
      </c>
      <c r="D53" s="441">
        <f t="shared" si="4"/>
        <v>2358.8701499999997</v>
      </c>
      <c r="F53" s="433" t="s">
        <v>166</v>
      </c>
      <c r="G53" s="434">
        <f t="shared" si="5"/>
        <v>2604.9467499999996</v>
      </c>
      <c r="H53" s="434">
        <v>2566.45</v>
      </c>
      <c r="I53" s="430">
        <f t="shared" si="6"/>
        <v>3073.8371649999995</v>
      </c>
    </row>
    <row r="54" spans="1:9" ht="12.75">
      <c r="A54" s="174" t="s">
        <v>444</v>
      </c>
      <c r="B54" s="439">
        <f t="shared" si="0"/>
        <v>2977.95925</v>
      </c>
      <c r="C54" s="440">
        <v>2933.95</v>
      </c>
      <c r="D54" s="441">
        <f t="shared" si="4"/>
        <v>3513.9919149999996</v>
      </c>
      <c r="F54" s="10"/>
      <c r="G54" s="41"/>
      <c r="H54" s="10"/>
      <c r="I54" s="11"/>
    </row>
    <row r="55" spans="1:9" ht="12.75">
      <c r="A55" s="174" t="s">
        <v>114</v>
      </c>
      <c r="B55" s="439">
        <f t="shared" si="0"/>
        <v>5465.369000000001</v>
      </c>
      <c r="C55" s="440">
        <v>5384.6</v>
      </c>
      <c r="D55" s="441">
        <f t="shared" si="4"/>
        <v>6449.1354200000005</v>
      </c>
      <c r="F55" s="10"/>
      <c r="G55" s="41"/>
      <c r="H55" s="10"/>
      <c r="I55" s="11"/>
    </row>
    <row r="56" spans="1:9" ht="12.75">
      <c r="A56" s="174" t="s">
        <v>16</v>
      </c>
      <c r="B56" s="439">
        <f t="shared" si="0"/>
        <v>156.107</v>
      </c>
      <c r="C56" s="440">
        <v>153.8</v>
      </c>
      <c r="D56" s="441">
        <f t="shared" si="4"/>
        <v>184.20626</v>
      </c>
      <c r="F56" s="10"/>
      <c r="G56" s="41"/>
      <c r="H56" s="10"/>
      <c r="I56" s="11"/>
    </row>
    <row r="57" spans="1:9" ht="12.75">
      <c r="A57" s="174" t="s">
        <v>17</v>
      </c>
      <c r="B57" s="439">
        <f t="shared" si="0"/>
        <v>426.09700000000004</v>
      </c>
      <c r="C57" s="440">
        <v>419.8</v>
      </c>
      <c r="D57" s="441">
        <f t="shared" si="4"/>
        <v>502.79446</v>
      </c>
      <c r="F57" s="10"/>
      <c r="G57" s="41"/>
      <c r="H57" s="10"/>
      <c r="I57" s="11"/>
    </row>
    <row r="58" spans="1:9" ht="12.75">
      <c r="A58" s="174" t="s">
        <v>18</v>
      </c>
      <c r="B58" s="439">
        <f t="shared" si="0"/>
        <v>653.457</v>
      </c>
      <c r="C58" s="440">
        <v>643.8</v>
      </c>
      <c r="D58" s="441">
        <f t="shared" si="4"/>
        <v>771.07926</v>
      </c>
      <c r="F58" s="10"/>
      <c r="G58" s="41"/>
      <c r="H58" s="10"/>
      <c r="I58" s="11"/>
    </row>
    <row r="59" spans="1:9" ht="12.75">
      <c r="A59" s="174" t="s">
        <v>19</v>
      </c>
      <c r="B59" s="439">
        <f t="shared" si="0"/>
        <v>429.954</v>
      </c>
      <c r="C59" s="440">
        <v>423.6</v>
      </c>
      <c r="D59" s="441">
        <f t="shared" si="4"/>
        <v>507.34572</v>
      </c>
      <c r="F59" s="10"/>
      <c r="G59" s="41"/>
      <c r="H59" s="10"/>
      <c r="I59" s="11"/>
    </row>
    <row r="60" spans="1:9" ht="12.75">
      <c r="A60" s="174" t="s">
        <v>20</v>
      </c>
      <c r="B60" s="439">
        <f t="shared" si="0"/>
        <v>392.60200000000003</v>
      </c>
      <c r="C60" s="440">
        <v>386.8</v>
      </c>
      <c r="D60" s="441">
        <f t="shared" si="4"/>
        <v>463.27036000000004</v>
      </c>
      <c r="F60" s="10"/>
      <c r="G60" s="41"/>
      <c r="H60" s="10"/>
      <c r="I60" s="11"/>
    </row>
    <row r="61" spans="1:9" ht="12.75">
      <c r="A61" s="174" t="s">
        <v>21</v>
      </c>
      <c r="B61" s="439">
        <f t="shared" si="0"/>
        <v>1511.2842500000002</v>
      </c>
      <c r="C61" s="440">
        <v>1488.95</v>
      </c>
      <c r="D61" s="441">
        <f t="shared" si="4"/>
        <v>1783.315415</v>
      </c>
      <c r="F61" s="10"/>
      <c r="G61" s="41"/>
      <c r="H61" s="10"/>
      <c r="I61" s="11"/>
    </row>
    <row r="62" spans="1:9" ht="12.75">
      <c r="A62" s="174" t="s">
        <v>22</v>
      </c>
      <c r="B62" s="439">
        <f t="shared" si="0"/>
        <v>491.00625</v>
      </c>
      <c r="C62" s="440">
        <v>483.75</v>
      </c>
      <c r="D62" s="441">
        <f t="shared" si="4"/>
        <v>579.387375</v>
      </c>
      <c r="F62" s="10"/>
      <c r="G62" s="41"/>
      <c r="H62" s="10"/>
      <c r="I62" s="11"/>
    </row>
    <row r="63" spans="1:9" ht="12.75">
      <c r="A63" s="174" t="s">
        <v>23</v>
      </c>
      <c r="B63" s="439">
        <f t="shared" si="0"/>
        <v>156.107</v>
      </c>
      <c r="C63" s="440">
        <v>153.8</v>
      </c>
      <c r="D63" s="441">
        <f t="shared" si="4"/>
        <v>184.20626</v>
      </c>
      <c r="F63" s="10"/>
      <c r="G63" s="41"/>
      <c r="H63" s="10"/>
      <c r="I63" s="11"/>
    </row>
    <row r="64" spans="1:9" ht="12.75">
      <c r="A64" s="174" t="s">
        <v>24</v>
      </c>
      <c r="B64" s="439">
        <f t="shared" si="0"/>
        <v>210.6125</v>
      </c>
      <c r="C64" s="440">
        <v>207.5</v>
      </c>
      <c r="D64" s="441">
        <f t="shared" si="4"/>
        <v>248.52275</v>
      </c>
      <c r="F64" s="10"/>
      <c r="G64" s="41"/>
      <c r="H64" s="10"/>
      <c r="I64" s="11"/>
    </row>
    <row r="65" spans="1:9" ht="12.75">
      <c r="A65" s="174" t="s">
        <v>25</v>
      </c>
      <c r="B65" s="439">
        <f t="shared" si="0"/>
        <v>218.5295</v>
      </c>
      <c r="C65" s="440">
        <v>215.3</v>
      </c>
      <c r="D65" s="441">
        <f t="shared" si="4"/>
        <v>257.86481</v>
      </c>
      <c r="F65" s="10"/>
      <c r="G65" s="41"/>
      <c r="H65" s="10"/>
      <c r="I65" s="11"/>
    </row>
    <row r="66" spans="1:9" ht="12.75">
      <c r="A66" s="174" t="s">
        <v>26</v>
      </c>
      <c r="B66" s="439">
        <f t="shared" si="0"/>
        <v>356.51875</v>
      </c>
      <c r="C66" s="440">
        <v>351.25</v>
      </c>
      <c r="D66" s="441">
        <f t="shared" si="4"/>
        <v>420.692125</v>
      </c>
      <c r="F66" s="10"/>
      <c r="G66" s="41"/>
      <c r="H66" s="10"/>
      <c r="I66" s="11"/>
    </row>
    <row r="67" spans="1:9" ht="12.75">
      <c r="A67" s="442" t="s">
        <v>27</v>
      </c>
      <c r="B67" s="443">
        <f t="shared" si="0"/>
        <v>1409.4797500000002</v>
      </c>
      <c r="C67" s="444">
        <v>1388.65</v>
      </c>
      <c r="D67" s="441">
        <f t="shared" si="4"/>
        <v>1663.1861050000002</v>
      </c>
      <c r="F67" s="10"/>
      <c r="G67" s="41"/>
      <c r="H67" s="10"/>
      <c r="I67" s="11"/>
    </row>
    <row r="68" spans="1:9" ht="3" customHeight="1">
      <c r="A68" s="231"/>
      <c r="B68" s="272"/>
      <c r="C68" s="232"/>
      <c r="D68" s="233"/>
      <c r="F68" s="10"/>
      <c r="G68" s="41"/>
      <c r="H68" s="10"/>
      <c r="I68" s="11"/>
    </row>
    <row r="69" spans="1:9" ht="21">
      <c r="A69" s="171" t="s">
        <v>154</v>
      </c>
      <c r="B69" s="293" t="s">
        <v>160</v>
      </c>
      <c r="C69" s="172" t="s">
        <v>663</v>
      </c>
      <c r="D69" s="173" t="s">
        <v>159</v>
      </c>
      <c r="F69" s="3" t="s">
        <v>161</v>
      </c>
      <c r="G69" s="172" t="s">
        <v>160</v>
      </c>
      <c r="H69" s="172" t="s">
        <v>663</v>
      </c>
      <c r="I69" s="173" t="s">
        <v>159</v>
      </c>
    </row>
    <row r="70" spans="1:9" ht="12.75">
      <c r="A70" s="445" t="s">
        <v>28</v>
      </c>
      <c r="B70" s="446">
        <f aca="true" t="shared" si="7" ref="B70:B131">SUM(C70*1.5%+C70)</f>
        <v>446.0925</v>
      </c>
      <c r="C70" s="447">
        <v>439.5</v>
      </c>
      <c r="D70" s="448">
        <f>SUM(B70*1.18)</f>
        <v>526.38915</v>
      </c>
      <c r="F70" s="10"/>
      <c r="G70" s="41"/>
      <c r="H70" s="10"/>
      <c r="I70" s="11"/>
    </row>
    <row r="71" spans="1:9" ht="12.75" customHeight="1">
      <c r="A71" s="174" t="s">
        <v>29</v>
      </c>
      <c r="B71" s="439">
        <f t="shared" si="7"/>
        <v>356.51875</v>
      </c>
      <c r="C71" s="440">
        <v>351.25</v>
      </c>
      <c r="D71" s="441">
        <f>SUM(B71*1.18)</f>
        <v>420.692125</v>
      </c>
      <c r="F71" s="10"/>
      <c r="G71" s="41"/>
      <c r="H71" s="10"/>
      <c r="I71" s="11"/>
    </row>
    <row r="72" spans="1:9" ht="12.75" customHeight="1">
      <c r="A72" s="174" t="s">
        <v>228</v>
      </c>
      <c r="B72" s="439">
        <f t="shared" si="7"/>
        <v>1473.01875</v>
      </c>
      <c r="C72" s="440">
        <v>1451.25</v>
      </c>
      <c r="D72" s="441">
        <f>SUM(B72*1.18)</f>
        <v>1738.1621249999998</v>
      </c>
      <c r="F72" s="10"/>
      <c r="G72" s="41"/>
      <c r="H72" s="10"/>
      <c r="I72" s="11"/>
    </row>
    <row r="73" spans="1:9" ht="12.75">
      <c r="A73" s="174" t="s">
        <v>30</v>
      </c>
      <c r="B73" s="439">
        <f t="shared" si="7"/>
        <v>211.77975</v>
      </c>
      <c r="C73" s="440">
        <v>208.65</v>
      </c>
      <c r="D73" s="441">
        <f>SUM(B73*1.18)</f>
        <v>249.900105</v>
      </c>
      <c r="F73" s="10"/>
      <c r="G73" s="41"/>
      <c r="H73" s="10"/>
      <c r="I73" s="11"/>
    </row>
    <row r="74" spans="1:9" ht="12.75">
      <c r="A74" s="449" t="s">
        <v>31</v>
      </c>
      <c r="B74" s="275">
        <f t="shared" si="7"/>
        <v>147.98700000000002</v>
      </c>
      <c r="C74" s="175">
        <v>145.8</v>
      </c>
      <c r="D74" s="441">
        <f>SUM(B74*1.18)</f>
        <v>174.62466</v>
      </c>
      <c r="F74" s="10"/>
      <c r="G74" s="41"/>
      <c r="H74" s="10"/>
      <c r="I74" s="11"/>
    </row>
    <row r="75" spans="1:9" ht="12.75" customHeight="1">
      <c r="A75" s="179"/>
      <c r="B75" s="177"/>
      <c r="C75" s="177"/>
      <c r="D75" s="178"/>
      <c r="F75" s="25"/>
      <c r="G75" s="300"/>
      <c r="H75" s="27"/>
      <c r="I75" s="28"/>
    </row>
    <row r="76" spans="1:9" ht="12.75">
      <c r="A76" s="435" t="s">
        <v>115</v>
      </c>
      <c r="B76" s="436">
        <f t="shared" si="7"/>
        <v>5763.068499999999</v>
      </c>
      <c r="C76" s="437">
        <v>5677.9</v>
      </c>
      <c r="D76" s="438">
        <f>SUM(B76*1.18)</f>
        <v>6800.420829999999</v>
      </c>
      <c r="F76" s="422" t="s">
        <v>179</v>
      </c>
      <c r="G76" s="423">
        <f>SUM(H76*1.5%+H76)</f>
        <v>1707.027</v>
      </c>
      <c r="H76" s="423">
        <v>1681.8</v>
      </c>
      <c r="I76" s="424">
        <f>SUM(G76*1.18)</f>
        <v>2014.29186</v>
      </c>
    </row>
    <row r="77" spans="1:9" ht="12.75">
      <c r="A77" s="174" t="s">
        <v>116</v>
      </c>
      <c r="B77" s="439">
        <f t="shared" si="7"/>
        <v>4651.542</v>
      </c>
      <c r="C77" s="440">
        <v>4582.8</v>
      </c>
      <c r="D77" s="441">
        <f aca="true" t="shared" si="8" ref="D77:D131">SUM(B77*1.18)</f>
        <v>5488.81956</v>
      </c>
      <c r="F77" s="425" t="s">
        <v>180</v>
      </c>
      <c r="G77" s="426">
        <f>SUM(H77*1.5%+H77)</f>
        <v>2184.9905</v>
      </c>
      <c r="H77" s="426">
        <v>2152.7</v>
      </c>
      <c r="I77" s="427">
        <f>SUM(G77*1.18)</f>
        <v>2578.2887899999996</v>
      </c>
    </row>
    <row r="78" spans="1:9" ht="12.75">
      <c r="A78" s="174" t="s">
        <v>117</v>
      </c>
      <c r="B78" s="439">
        <f t="shared" si="7"/>
        <v>4520.7085</v>
      </c>
      <c r="C78" s="440">
        <v>4453.9</v>
      </c>
      <c r="D78" s="441">
        <f t="shared" si="8"/>
        <v>5334.43603</v>
      </c>
      <c r="F78" s="428" t="s">
        <v>181</v>
      </c>
      <c r="G78" s="429">
        <f>SUM(H78*1.5%+H78)</f>
        <v>2486.49625</v>
      </c>
      <c r="H78" s="429">
        <v>2449.75</v>
      </c>
      <c r="I78" s="430">
        <f>SUM(G78*1.18)</f>
        <v>2934.065575</v>
      </c>
    </row>
    <row r="79" spans="1:9" ht="12.75">
      <c r="A79" s="174" t="s">
        <v>118</v>
      </c>
      <c r="B79" s="439">
        <f t="shared" si="7"/>
        <v>4554.660250000001</v>
      </c>
      <c r="C79" s="440">
        <v>4487.35</v>
      </c>
      <c r="D79" s="441">
        <f t="shared" si="8"/>
        <v>5374.499095000001</v>
      </c>
      <c r="F79" s="29"/>
      <c r="G79" s="7"/>
      <c r="H79" s="29"/>
      <c r="I79" s="30"/>
    </row>
    <row r="80" spans="1:9" ht="12.75">
      <c r="A80" s="174" t="s">
        <v>119</v>
      </c>
      <c r="B80" s="439">
        <f t="shared" si="7"/>
        <v>5761.6475</v>
      </c>
      <c r="C80" s="440">
        <v>5676.5</v>
      </c>
      <c r="D80" s="441">
        <f t="shared" si="8"/>
        <v>6798.744049999999</v>
      </c>
      <c r="F80" s="10"/>
      <c r="G80" s="41"/>
      <c r="H80" s="10"/>
      <c r="I80" s="11"/>
    </row>
    <row r="81" spans="1:9" ht="12.75">
      <c r="A81" s="174" t="s">
        <v>120</v>
      </c>
      <c r="B81" s="439">
        <f t="shared" si="7"/>
        <v>4557.755999999999</v>
      </c>
      <c r="C81" s="440">
        <v>4490.4</v>
      </c>
      <c r="D81" s="441">
        <f t="shared" si="8"/>
        <v>5378.152079999999</v>
      </c>
      <c r="F81" s="10"/>
      <c r="G81" s="41"/>
      <c r="H81" s="10"/>
      <c r="I81" s="11"/>
    </row>
    <row r="82" spans="1:9" ht="12.75">
      <c r="A82" s="174" t="s">
        <v>121</v>
      </c>
      <c r="B82" s="439">
        <f t="shared" si="7"/>
        <v>5927.14325</v>
      </c>
      <c r="C82" s="440">
        <v>5839.55</v>
      </c>
      <c r="D82" s="441">
        <f t="shared" si="8"/>
        <v>6994.029035</v>
      </c>
      <c r="F82" s="10"/>
      <c r="G82" s="41"/>
      <c r="H82" s="10"/>
      <c r="I82" s="11"/>
    </row>
    <row r="83" spans="1:9" ht="12.75">
      <c r="A83" s="174" t="s">
        <v>122</v>
      </c>
      <c r="B83" s="439">
        <f t="shared" si="7"/>
        <v>5743.83425</v>
      </c>
      <c r="C83" s="440">
        <v>5658.95</v>
      </c>
      <c r="D83" s="441">
        <f t="shared" si="8"/>
        <v>6777.724415</v>
      </c>
      <c r="F83" s="10"/>
      <c r="G83" s="41"/>
      <c r="H83" s="10"/>
      <c r="I83" s="11"/>
    </row>
    <row r="84" spans="1:9" ht="12.75">
      <c r="A84" s="174" t="s">
        <v>123</v>
      </c>
      <c r="B84" s="439">
        <f t="shared" si="7"/>
        <v>6038.9455</v>
      </c>
      <c r="C84" s="440">
        <v>5949.7</v>
      </c>
      <c r="D84" s="441">
        <f t="shared" si="8"/>
        <v>7125.95569</v>
      </c>
      <c r="F84" s="10"/>
      <c r="G84" s="41"/>
      <c r="H84" s="10"/>
      <c r="I84" s="11"/>
    </row>
    <row r="85" spans="1:9" ht="12.75">
      <c r="A85" s="174" t="s">
        <v>124</v>
      </c>
      <c r="B85" s="439">
        <f t="shared" si="7"/>
        <v>6688.3425</v>
      </c>
      <c r="C85" s="440">
        <v>6589.5</v>
      </c>
      <c r="D85" s="441">
        <f t="shared" si="8"/>
        <v>7892.2441499999995</v>
      </c>
      <c r="F85" s="10"/>
      <c r="G85" s="41"/>
      <c r="H85" s="10"/>
      <c r="I85" s="11"/>
    </row>
    <row r="86" spans="1:9" ht="12.75">
      <c r="A86" s="174" t="s">
        <v>2</v>
      </c>
      <c r="B86" s="439">
        <f t="shared" si="7"/>
        <v>2682.39125</v>
      </c>
      <c r="C86" s="440">
        <v>2642.75</v>
      </c>
      <c r="D86" s="441">
        <f t="shared" si="8"/>
        <v>3165.221675</v>
      </c>
      <c r="F86" s="10"/>
      <c r="G86" s="41"/>
      <c r="H86" s="10"/>
      <c r="I86" s="11"/>
    </row>
    <row r="87" spans="1:9" ht="12.75">
      <c r="A87" s="174" t="s">
        <v>3</v>
      </c>
      <c r="B87" s="439">
        <f t="shared" si="7"/>
        <v>986.93525</v>
      </c>
      <c r="C87" s="440">
        <v>972.35</v>
      </c>
      <c r="D87" s="441">
        <f t="shared" si="8"/>
        <v>1164.5835949999998</v>
      </c>
      <c r="F87" s="10"/>
      <c r="G87" s="41"/>
      <c r="H87" s="10"/>
      <c r="I87" s="11"/>
    </row>
    <row r="88" spans="1:9" ht="12.75">
      <c r="A88" s="174" t="s">
        <v>4</v>
      </c>
      <c r="B88" s="439">
        <f t="shared" si="7"/>
        <v>1928.297</v>
      </c>
      <c r="C88" s="440">
        <v>1899.8</v>
      </c>
      <c r="D88" s="441">
        <f t="shared" si="8"/>
        <v>2275.39046</v>
      </c>
      <c r="F88" s="10"/>
      <c r="G88" s="41"/>
      <c r="H88" s="10"/>
      <c r="I88" s="11"/>
    </row>
    <row r="89" spans="1:9" ht="12.75">
      <c r="A89" s="174" t="s">
        <v>5</v>
      </c>
      <c r="B89" s="439">
        <f t="shared" si="7"/>
        <v>874.37175</v>
      </c>
      <c r="C89" s="440">
        <v>861.45</v>
      </c>
      <c r="D89" s="441">
        <f t="shared" si="8"/>
        <v>1031.758665</v>
      </c>
      <c r="F89" s="10"/>
      <c r="G89" s="41"/>
      <c r="H89" s="10"/>
      <c r="I89" s="11"/>
    </row>
    <row r="90" spans="1:9" ht="12.75">
      <c r="A90" s="174" t="s">
        <v>6</v>
      </c>
      <c r="B90" s="439">
        <f t="shared" si="7"/>
        <v>250.14675</v>
      </c>
      <c r="C90" s="440">
        <v>246.45</v>
      </c>
      <c r="D90" s="441">
        <f t="shared" si="8"/>
        <v>295.173165</v>
      </c>
      <c r="F90" s="10"/>
      <c r="G90" s="41"/>
      <c r="H90" s="10"/>
      <c r="I90" s="11"/>
    </row>
    <row r="91" spans="1:9" ht="12.75" customHeight="1">
      <c r="A91" s="174" t="s">
        <v>7</v>
      </c>
      <c r="B91" s="439">
        <f t="shared" si="7"/>
        <v>354.99625</v>
      </c>
      <c r="C91" s="440">
        <v>349.75</v>
      </c>
      <c r="D91" s="441">
        <f t="shared" si="8"/>
        <v>418.89557499999995</v>
      </c>
      <c r="F91" s="10"/>
      <c r="G91" s="41"/>
      <c r="H91" s="10"/>
      <c r="I91" s="11"/>
    </row>
    <row r="92" spans="1:9" ht="12.75" customHeight="1">
      <c r="A92" s="174" t="s">
        <v>8</v>
      </c>
      <c r="B92" s="439">
        <f t="shared" si="7"/>
        <v>251.46625</v>
      </c>
      <c r="C92" s="440">
        <v>247.75</v>
      </c>
      <c r="D92" s="441">
        <f t="shared" si="8"/>
        <v>296.730175</v>
      </c>
      <c r="F92" s="10"/>
      <c r="G92" s="41"/>
      <c r="H92" s="10"/>
      <c r="I92" s="11"/>
    </row>
    <row r="93" spans="1:9" ht="12.75" customHeight="1">
      <c r="A93" s="174" t="s">
        <v>9</v>
      </c>
      <c r="B93" s="439">
        <f t="shared" si="7"/>
        <v>232.9425</v>
      </c>
      <c r="C93" s="440">
        <v>229.5</v>
      </c>
      <c r="D93" s="441">
        <f t="shared" si="8"/>
        <v>274.87215</v>
      </c>
      <c r="F93" s="10"/>
      <c r="G93" s="41"/>
      <c r="H93" s="10"/>
      <c r="I93" s="11"/>
    </row>
    <row r="94" spans="1:9" ht="12.75">
      <c r="A94" s="174" t="s">
        <v>10</v>
      </c>
      <c r="B94" s="439">
        <f t="shared" si="7"/>
        <v>2632.7577499999998</v>
      </c>
      <c r="C94" s="440">
        <v>2593.85</v>
      </c>
      <c r="D94" s="441">
        <f t="shared" si="8"/>
        <v>3106.6541449999995</v>
      </c>
      <c r="F94" s="10"/>
      <c r="G94" s="41"/>
      <c r="H94" s="10"/>
      <c r="I94" s="11"/>
    </row>
    <row r="95" spans="1:9" ht="12.75">
      <c r="A95" s="174" t="s">
        <v>11</v>
      </c>
      <c r="B95" s="439">
        <f t="shared" si="7"/>
        <v>830.879</v>
      </c>
      <c r="C95" s="440">
        <v>818.6</v>
      </c>
      <c r="D95" s="441">
        <f t="shared" si="8"/>
        <v>980.43722</v>
      </c>
      <c r="F95" s="10"/>
      <c r="G95" s="41"/>
      <c r="H95" s="10"/>
      <c r="I95" s="11"/>
    </row>
    <row r="96" spans="1:9" ht="12.75">
      <c r="A96" s="174" t="s">
        <v>12</v>
      </c>
      <c r="B96" s="439">
        <f t="shared" si="7"/>
        <v>1283.8227499999998</v>
      </c>
      <c r="C96" s="440">
        <v>1264.85</v>
      </c>
      <c r="D96" s="441">
        <f t="shared" si="8"/>
        <v>1514.9108449999997</v>
      </c>
      <c r="F96" s="19"/>
      <c r="G96" s="301"/>
      <c r="H96" s="19"/>
      <c r="I96" s="19"/>
    </row>
    <row r="97" spans="1:9" ht="12.75" customHeight="1">
      <c r="A97" s="174" t="s">
        <v>13</v>
      </c>
      <c r="B97" s="439">
        <f t="shared" si="7"/>
        <v>253.2425</v>
      </c>
      <c r="C97" s="440">
        <v>249.5</v>
      </c>
      <c r="D97" s="441">
        <f t="shared" si="8"/>
        <v>298.82615</v>
      </c>
      <c r="F97" s="20"/>
      <c r="G97" s="302"/>
      <c r="H97" s="20"/>
      <c r="I97" s="20"/>
    </row>
    <row r="98" spans="1:9" ht="12.75">
      <c r="A98" s="174" t="s">
        <v>14</v>
      </c>
      <c r="B98" s="439">
        <f t="shared" si="7"/>
        <v>202.64475000000002</v>
      </c>
      <c r="C98" s="440">
        <v>199.65</v>
      </c>
      <c r="D98" s="441">
        <f t="shared" si="8"/>
        <v>239.12080500000002</v>
      </c>
      <c r="F98" s="19"/>
      <c r="G98" s="301"/>
      <c r="H98" s="19"/>
      <c r="I98" s="20"/>
    </row>
    <row r="99" spans="1:9" ht="12.75">
      <c r="A99" s="174" t="s">
        <v>15</v>
      </c>
      <c r="B99" s="439">
        <f t="shared" si="7"/>
        <v>1252.1547500000001</v>
      </c>
      <c r="C99" s="440">
        <v>1233.65</v>
      </c>
      <c r="D99" s="441">
        <f t="shared" si="8"/>
        <v>1477.542605</v>
      </c>
      <c r="F99" s="19"/>
      <c r="G99" s="301"/>
      <c r="H99" s="19"/>
      <c r="I99" s="42"/>
    </row>
    <row r="100" spans="1:9" ht="12.75">
      <c r="A100" s="174" t="s">
        <v>221</v>
      </c>
      <c r="B100" s="439">
        <f t="shared" si="7"/>
        <v>218.98625</v>
      </c>
      <c r="C100" s="440">
        <v>215.75</v>
      </c>
      <c r="D100" s="441">
        <f t="shared" si="8"/>
        <v>258.403775</v>
      </c>
      <c r="F100" s="19"/>
      <c r="G100" s="301"/>
      <c r="H100" s="19"/>
      <c r="I100" s="19"/>
    </row>
    <row r="101" spans="1:9" ht="12.75">
      <c r="A101" s="174" t="s">
        <v>220</v>
      </c>
      <c r="B101" s="439">
        <f t="shared" si="7"/>
        <v>250.24825</v>
      </c>
      <c r="C101" s="440">
        <v>246.55</v>
      </c>
      <c r="D101" s="441">
        <f t="shared" si="8"/>
        <v>295.292935</v>
      </c>
      <c r="F101" s="19"/>
      <c r="G101" s="301"/>
      <c r="H101" s="19"/>
      <c r="I101" s="21"/>
    </row>
    <row r="102" spans="1:9" ht="12.75" customHeight="1">
      <c r="A102" s="174" t="s">
        <v>90</v>
      </c>
      <c r="B102" s="439">
        <f t="shared" si="7"/>
        <v>362.10125</v>
      </c>
      <c r="C102" s="440">
        <v>356.75</v>
      </c>
      <c r="D102" s="441">
        <f t="shared" si="8"/>
        <v>427.279475</v>
      </c>
      <c r="F102" s="19"/>
      <c r="G102" s="301"/>
      <c r="H102" s="19"/>
      <c r="I102" s="13"/>
    </row>
    <row r="103" spans="1:9" ht="12.75" customHeight="1">
      <c r="A103" s="174" t="s">
        <v>91</v>
      </c>
      <c r="B103" s="439">
        <f t="shared" si="7"/>
        <v>145.90625</v>
      </c>
      <c r="C103" s="440">
        <v>143.75</v>
      </c>
      <c r="D103" s="441">
        <f t="shared" si="8"/>
        <v>172.169375</v>
      </c>
      <c r="F103" s="13"/>
      <c r="G103" s="303"/>
      <c r="H103" s="13"/>
      <c r="I103" s="13"/>
    </row>
    <row r="104" spans="1:9" ht="12.75" customHeight="1">
      <c r="A104" s="174" t="s">
        <v>32</v>
      </c>
      <c r="B104" s="439">
        <f t="shared" si="7"/>
        <v>179.50275</v>
      </c>
      <c r="C104" s="440">
        <v>176.85</v>
      </c>
      <c r="D104" s="441">
        <f t="shared" si="8"/>
        <v>211.81324499999997</v>
      </c>
      <c r="F104" s="13"/>
      <c r="G104" s="303"/>
      <c r="H104" s="13"/>
      <c r="I104" s="13"/>
    </row>
    <row r="105" spans="1:9" ht="12.75" customHeight="1">
      <c r="A105" s="174" t="s">
        <v>33</v>
      </c>
      <c r="B105" s="439">
        <f t="shared" si="7"/>
        <v>235.683</v>
      </c>
      <c r="C105" s="440">
        <v>232.2</v>
      </c>
      <c r="D105" s="441">
        <f t="shared" si="8"/>
        <v>278.10594</v>
      </c>
      <c r="F105" s="13"/>
      <c r="G105" s="303"/>
      <c r="H105" s="13"/>
      <c r="I105" s="13"/>
    </row>
    <row r="106" spans="1:9" ht="12.75" customHeight="1">
      <c r="A106" s="174" t="s">
        <v>34</v>
      </c>
      <c r="B106" s="439">
        <f t="shared" si="7"/>
        <v>2620.527</v>
      </c>
      <c r="C106" s="440">
        <v>2581.8</v>
      </c>
      <c r="D106" s="441">
        <f t="shared" si="8"/>
        <v>3092.22186</v>
      </c>
      <c r="F106" s="13"/>
      <c r="G106" s="303"/>
      <c r="H106" s="13"/>
      <c r="I106" s="13"/>
    </row>
    <row r="107" spans="1:9" ht="12.75" customHeight="1">
      <c r="A107" s="174" t="s">
        <v>35</v>
      </c>
      <c r="B107" s="439">
        <f t="shared" si="7"/>
        <v>805.504</v>
      </c>
      <c r="C107" s="440">
        <v>793.6</v>
      </c>
      <c r="D107" s="441">
        <f t="shared" si="8"/>
        <v>950.4947199999999</v>
      </c>
      <c r="F107" s="10"/>
      <c r="G107" s="41"/>
      <c r="H107" s="10"/>
      <c r="I107" s="11"/>
    </row>
    <row r="108" spans="1:9" ht="12.75">
      <c r="A108" s="174" t="s">
        <v>36</v>
      </c>
      <c r="B108" s="439">
        <f t="shared" si="7"/>
        <v>1386.287</v>
      </c>
      <c r="C108" s="440">
        <v>1365.8</v>
      </c>
      <c r="D108" s="441">
        <f t="shared" si="8"/>
        <v>1635.81866</v>
      </c>
      <c r="F108" s="10"/>
      <c r="G108" s="41"/>
      <c r="H108" s="10"/>
      <c r="I108" s="11"/>
    </row>
    <row r="109" spans="1:9" ht="12.75">
      <c r="A109" s="174" t="s">
        <v>37</v>
      </c>
      <c r="B109" s="439">
        <f t="shared" si="7"/>
        <v>267.50325000000004</v>
      </c>
      <c r="C109" s="440">
        <v>263.55</v>
      </c>
      <c r="D109" s="441">
        <f t="shared" si="8"/>
        <v>315.653835</v>
      </c>
      <c r="F109" s="10"/>
      <c r="G109" s="41"/>
      <c r="H109" s="10"/>
      <c r="I109" s="11"/>
    </row>
    <row r="110" spans="1:9" ht="12.75">
      <c r="A110" s="174" t="s">
        <v>38</v>
      </c>
      <c r="B110" s="439">
        <f t="shared" si="7"/>
        <v>235.07399999999998</v>
      </c>
      <c r="C110" s="440">
        <v>231.6</v>
      </c>
      <c r="D110" s="441">
        <f t="shared" si="8"/>
        <v>277.38732</v>
      </c>
      <c r="F110" s="10"/>
      <c r="G110" s="41"/>
      <c r="H110" s="10"/>
      <c r="I110" s="11"/>
    </row>
    <row r="111" spans="1:9" ht="12.75">
      <c r="A111" s="174" t="s">
        <v>39</v>
      </c>
      <c r="B111" s="439">
        <f t="shared" si="7"/>
        <v>3448.4625</v>
      </c>
      <c r="C111" s="440">
        <v>3397.5</v>
      </c>
      <c r="D111" s="441">
        <f t="shared" si="8"/>
        <v>4069.18575</v>
      </c>
      <c r="F111" s="10"/>
      <c r="G111" s="41"/>
      <c r="H111" s="10"/>
      <c r="I111" s="11"/>
    </row>
    <row r="112" spans="1:9" ht="12.75">
      <c r="A112" s="174" t="s">
        <v>40</v>
      </c>
      <c r="B112" s="439">
        <f t="shared" si="7"/>
        <v>2620.527</v>
      </c>
      <c r="C112" s="440">
        <v>2581.8</v>
      </c>
      <c r="D112" s="441">
        <f t="shared" si="8"/>
        <v>3092.22186</v>
      </c>
      <c r="F112" s="10"/>
      <c r="G112" s="41"/>
      <c r="H112" s="10"/>
      <c r="I112" s="11"/>
    </row>
    <row r="113" spans="1:9" ht="12.75">
      <c r="A113" s="174" t="s">
        <v>41</v>
      </c>
      <c r="B113" s="439">
        <f t="shared" si="7"/>
        <v>245.37625</v>
      </c>
      <c r="C113" s="440">
        <v>241.75</v>
      </c>
      <c r="D113" s="441">
        <f t="shared" si="8"/>
        <v>289.543975</v>
      </c>
      <c r="F113" s="10"/>
      <c r="G113" s="41"/>
      <c r="H113" s="10"/>
      <c r="I113" s="11"/>
    </row>
    <row r="114" spans="1:9" ht="12.75">
      <c r="A114" s="174" t="s">
        <v>42</v>
      </c>
      <c r="B114" s="439">
        <f t="shared" si="7"/>
        <v>775.30775</v>
      </c>
      <c r="C114" s="440">
        <v>763.85</v>
      </c>
      <c r="D114" s="441">
        <f t="shared" si="8"/>
        <v>914.863145</v>
      </c>
      <c r="F114" s="10"/>
      <c r="G114" s="41"/>
      <c r="H114" s="10"/>
      <c r="I114" s="11"/>
    </row>
    <row r="115" spans="1:9" ht="12.75">
      <c r="A115" s="174" t="s">
        <v>43</v>
      </c>
      <c r="B115" s="439">
        <f t="shared" si="7"/>
        <v>1278.64625</v>
      </c>
      <c r="C115" s="440">
        <v>1259.75</v>
      </c>
      <c r="D115" s="441">
        <f t="shared" si="8"/>
        <v>1508.802575</v>
      </c>
      <c r="F115" s="10"/>
      <c r="G115" s="41"/>
      <c r="H115" s="10"/>
      <c r="I115" s="11"/>
    </row>
    <row r="116" spans="1:9" ht="12.75">
      <c r="A116" s="174" t="s">
        <v>44</v>
      </c>
      <c r="B116" s="439">
        <f t="shared" si="7"/>
        <v>249.48700000000002</v>
      </c>
      <c r="C116" s="440">
        <v>245.8</v>
      </c>
      <c r="D116" s="441">
        <f t="shared" si="8"/>
        <v>294.39466</v>
      </c>
      <c r="F116" s="10"/>
      <c r="G116" s="41"/>
      <c r="H116" s="10"/>
      <c r="I116" s="11"/>
    </row>
    <row r="117" spans="1:9" ht="12.75">
      <c r="A117" s="174" t="s">
        <v>45</v>
      </c>
      <c r="B117" s="439">
        <f t="shared" si="7"/>
        <v>3397.0020000000004</v>
      </c>
      <c r="C117" s="440">
        <v>3346.8</v>
      </c>
      <c r="D117" s="441">
        <f t="shared" si="8"/>
        <v>4008.4623600000004</v>
      </c>
      <c r="F117" s="10"/>
      <c r="G117" s="41"/>
      <c r="H117" s="10"/>
      <c r="I117" s="11"/>
    </row>
    <row r="118" spans="1:9" ht="12.75">
      <c r="A118" s="174" t="s">
        <v>46</v>
      </c>
      <c r="B118" s="439">
        <f t="shared" si="7"/>
        <v>2738.9775</v>
      </c>
      <c r="C118" s="440">
        <v>2698.5</v>
      </c>
      <c r="D118" s="441">
        <f t="shared" si="8"/>
        <v>3231.99345</v>
      </c>
      <c r="F118" s="10"/>
      <c r="G118" s="41"/>
      <c r="H118" s="10"/>
      <c r="I118" s="11"/>
    </row>
    <row r="119" spans="1:9" ht="12.75">
      <c r="A119" s="174" t="s">
        <v>47</v>
      </c>
      <c r="B119" s="439">
        <f t="shared" si="7"/>
        <v>905.12625</v>
      </c>
      <c r="C119" s="440">
        <v>891.75</v>
      </c>
      <c r="D119" s="441">
        <f t="shared" si="8"/>
        <v>1068.048975</v>
      </c>
      <c r="F119" s="10"/>
      <c r="G119" s="41"/>
      <c r="H119" s="10"/>
      <c r="I119" s="11"/>
    </row>
    <row r="120" spans="1:9" ht="12.75">
      <c r="A120" s="174" t="s">
        <v>48</v>
      </c>
      <c r="B120" s="439">
        <f t="shared" si="7"/>
        <v>1681.652</v>
      </c>
      <c r="C120" s="440">
        <v>1656.8</v>
      </c>
      <c r="D120" s="441">
        <f t="shared" si="8"/>
        <v>1984.34936</v>
      </c>
      <c r="F120" s="10"/>
      <c r="G120" s="41"/>
      <c r="H120" s="10"/>
      <c r="I120" s="11"/>
    </row>
    <row r="121" spans="1:9" ht="12.75">
      <c r="A121" s="174" t="s">
        <v>49</v>
      </c>
      <c r="B121" s="439">
        <f t="shared" si="7"/>
        <v>280.6475</v>
      </c>
      <c r="C121" s="440">
        <v>276.5</v>
      </c>
      <c r="D121" s="441">
        <f t="shared" si="8"/>
        <v>331.16405</v>
      </c>
      <c r="F121" s="10"/>
      <c r="G121" s="41"/>
      <c r="H121" s="10"/>
      <c r="I121" s="11"/>
    </row>
    <row r="122" spans="1:9" ht="12.75">
      <c r="A122" s="174" t="s">
        <v>50</v>
      </c>
      <c r="B122" s="439">
        <f t="shared" si="7"/>
        <v>2623.4705</v>
      </c>
      <c r="C122" s="440">
        <v>2584.7</v>
      </c>
      <c r="D122" s="441">
        <f t="shared" si="8"/>
        <v>3095.69519</v>
      </c>
      <c r="F122" s="10"/>
      <c r="G122" s="41"/>
      <c r="H122" s="10"/>
      <c r="I122" s="11"/>
    </row>
    <row r="123" spans="1:9" ht="12.75">
      <c r="A123" s="174" t="s">
        <v>51</v>
      </c>
      <c r="B123" s="439">
        <f t="shared" si="7"/>
        <v>1001.602</v>
      </c>
      <c r="C123" s="440">
        <v>986.8</v>
      </c>
      <c r="D123" s="441">
        <f t="shared" si="8"/>
        <v>1181.8903599999999</v>
      </c>
      <c r="F123" s="10"/>
      <c r="G123" s="41"/>
      <c r="H123" s="10"/>
      <c r="I123" s="11"/>
    </row>
    <row r="124" spans="1:9" ht="12.75">
      <c r="A124" s="174" t="s">
        <v>52</v>
      </c>
      <c r="B124" s="439">
        <f t="shared" si="7"/>
        <v>1008.707</v>
      </c>
      <c r="C124" s="440">
        <v>993.8</v>
      </c>
      <c r="D124" s="441">
        <f t="shared" si="8"/>
        <v>1190.27426</v>
      </c>
      <c r="F124" s="10"/>
      <c r="G124" s="41"/>
      <c r="H124" s="10"/>
      <c r="I124" s="11"/>
    </row>
    <row r="125" spans="1:9" ht="12.75">
      <c r="A125" s="174" t="s">
        <v>53</v>
      </c>
      <c r="B125" s="439">
        <f t="shared" si="7"/>
        <v>252.6335</v>
      </c>
      <c r="C125" s="440">
        <v>248.9</v>
      </c>
      <c r="D125" s="441">
        <f t="shared" si="8"/>
        <v>298.10753</v>
      </c>
      <c r="F125" s="10"/>
      <c r="G125" s="41"/>
      <c r="H125" s="10"/>
      <c r="I125" s="11"/>
    </row>
    <row r="126" spans="1:9" ht="12.75">
      <c r="A126" s="174" t="s">
        <v>54</v>
      </c>
      <c r="B126" s="439">
        <f t="shared" si="7"/>
        <v>1514.12625</v>
      </c>
      <c r="C126" s="440">
        <v>1491.75</v>
      </c>
      <c r="D126" s="441">
        <f t="shared" si="8"/>
        <v>1786.668975</v>
      </c>
      <c r="F126" s="10"/>
      <c r="G126" s="41"/>
      <c r="H126" s="10"/>
      <c r="I126" s="11"/>
    </row>
    <row r="127" spans="1:9" ht="12.75" customHeight="1">
      <c r="A127" s="174" t="s">
        <v>55</v>
      </c>
      <c r="B127" s="439">
        <f t="shared" si="7"/>
        <v>148.95125</v>
      </c>
      <c r="C127" s="440">
        <v>146.75</v>
      </c>
      <c r="D127" s="441">
        <f t="shared" si="8"/>
        <v>175.76247499999997</v>
      </c>
      <c r="F127" s="10"/>
      <c r="G127" s="41"/>
      <c r="H127" s="10"/>
      <c r="I127" s="11"/>
    </row>
    <row r="128" spans="1:9" ht="12.75">
      <c r="A128" s="174" t="s">
        <v>56</v>
      </c>
      <c r="B128" s="439">
        <f t="shared" si="7"/>
        <v>3246.6805</v>
      </c>
      <c r="C128" s="440">
        <v>3198.7</v>
      </c>
      <c r="D128" s="441">
        <f t="shared" si="8"/>
        <v>3831.08299</v>
      </c>
      <c r="F128" s="10"/>
      <c r="G128" s="41"/>
      <c r="H128" s="10"/>
      <c r="I128" s="11"/>
    </row>
    <row r="129" spans="1:9" ht="12.75">
      <c r="A129" s="174" t="s">
        <v>57</v>
      </c>
      <c r="B129" s="439">
        <f t="shared" si="7"/>
        <v>1253.77875</v>
      </c>
      <c r="C129" s="440">
        <v>1235.25</v>
      </c>
      <c r="D129" s="441">
        <f t="shared" si="8"/>
        <v>1479.458925</v>
      </c>
      <c r="F129" s="10"/>
      <c r="G129" s="41"/>
      <c r="H129" s="10"/>
      <c r="I129" s="11"/>
    </row>
    <row r="130" spans="1:9" ht="12.75">
      <c r="A130" s="174" t="s">
        <v>58</v>
      </c>
      <c r="B130" s="439">
        <f t="shared" si="7"/>
        <v>319.928</v>
      </c>
      <c r="C130" s="440">
        <v>315.2</v>
      </c>
      <c r="D130" s="441">
        <f t="shared" si="8"/>
        <v>377.51504</v>
      </c>
      <c r="F130" s="10"/>
      <c r="G130" s="41"/>
      <c r="H130" s="10"/>
      <c r="I130" s="11"/>
    </row>
    <row r="131" spans="1:9" ht="12.75">
      <c r="A131" s="450" t="s">
        <v>59</v>
      </c>
      <c r="B131" s="451">
        <f t="shared" si="7"/>
        <v>369.257</v>
      </c>
      <c r="C131" s="278">
        <v>363.8</v>
      </c>
      <c r="D131" s="441">
        <f t="shared" si="8"/>
        <v>435.72326</v>
      </c>
      <c r="F131" s="10"/>
      <c r="G131" s="41"/>
      <c r="H131" s="10"/>
      <c r="I131" s="11"/>
    </row>
    <row r="132" spans="1:9" ht="12.75">
      <c r="A132" s="168"/>
      <c r="B132" s="189"/>
      <c r="C132" s="169"/>
      <c r="D132" s="170"/>
      <c r="F132" s="10"/>
      <c r="G132" s="41"/>
      <c r="H132" s="10"/>
      <c r="I132" s="11"/>
    </row>
    <row r="133" spans="1:9" ht="25.5" customHeight="1">
      <c r="A133" s="171" t="s">
        <v>154</v>
      </c>
      <c r="B133" s="293" t="s">
        <v>160</v>
      </c>
      <c r="C133" s="172" t="s">
        <v>663</v>
      </c>
      <c r="D133" s="173" t="s">
        <v>159</v>
      </c>
      <c r="F133" s="3" t="s">
        <v>161</v>
      </c>
      <c r="G133" s="172" t="s">
        <v>160</v>
      </c>
      <c r="H133" s="172" t="s">
        <v>663</v>
      </c>
      <c r="I133" s="173" t="s">
        <v>159</v>
      </c>
    </row>
    <row r="134" spans="1:9" ht="12.75">
      <c r="A134" s="445" t="s">
        <v>125</v>
      </c>
      <c r="B134" s="446">
        <f aca="true" t="shared" si="9" ref="B134:B197">SUM(C134*1.5%+C134)</f>
        <v>9393.3175</v>
      </c>
      <c r="C134" s="447">
        <v>9254.5</v>
      </c>
      <c r="D134" s="448">
        <f>SUM(B134*1.18)</f>
        <v>11084.114649999998</v>
      </c>
      <c r="F134" s="422" t="s">
        <v>182</v>
      </c>
      <c r="G134" s="423">
        <f>SUM(H134*1.5%+H134)</f>
        <v>1957.3767500000001</v>
      </c>
      <c r="H134" s="423">
        <v>1928.45</v>
      </c>
      <c r="I134" s="424">
        <f>SUM(G134*1.18)</f>
        <v>2309.704565</v>
      </c>
    </row>
    <row r="135" spans="1:9" ht="12.75">
      <c r="A135" s="174" t="s">
        <v>126</v>
      </c>
      <c r="B135" s="439">
        <f t="shared" si="9"/>
        <v>3585.74125</v>
      </c>
      <c r="C135" s="440">
        <v>3532.75</v>
      </c>
      <c r="D135" s="441">
        <f aca="true" t="shared" si="10" ref="D135:D157">SUM(B135*1.18)</f>
        <v>4231.174675</v>
      </c>
      <c r="F135" s="428" t="s">
        <v>183</v>
      </c>
      <c r="G135" s="429">
        <f>SUM(H135*1.5%+H135)</f>
        <v>1664.2955</v>
      </c>
      <c r="H135" s="429">
        <v>1639.7</v>
      </c>
      <c r="I135" s="430">
        <f>SUM(G135*1.18)</f>
        <v>1963.8686899999998</v>
      </c>
    </row>
    <row r="136" spans="1:9" ht="12.75">
      <c r="A136" s="174" t="s">
        <v>127</v>
      </c>
      <c r="B136" s="439">
        <f t="shared" si="9"/>
        <v>8626.94175</v>
      </c>
      <c r="C136" s="440">
        <v>8499.45</v>
      </c>
      <c r="D136" s="441">
        <f t="shared" si="10"/>
        <v>10179.791265</v>
      </c>
      <c r="F136" s="29"/>
      <c r="G136" s="7"/>
      <c r="H136" s="29"/>
      <c r="I136" s="30"/>
    </row>
    <row r="137" spans="1:9" ht="12.75">
      <c r="A137" s="174" t="s">
        <v>128</v>
      </c>
      <c r="B137" s="439">
        <f t="shared" si="9"/>
        <v>9403.6705</v>
      </c>
      <c r="C137" s="440">
        <v>9264.7</v>
      </c>
      <c r="D137" s="441">
        <f t="shared" si="10"/>
        <v>11096.331189999999</v>
      </c>
      <c r="F137" s="10"/>
      <c r="G137" s="41"/>
      <c r="H137" s="10"/>
      <c r="I137" s="11"/>
    </row>
    <row r="138" spans="1:9" ht="12.75">
      <c r="A138" s="174" t="s">
        <v>129</v>
      </c>
      <c r="B138" s="439">
        <f t="shared" si="9"/>
        <v>8727.73125</v>
      </c>
      <c r="C138" s="440">
        <v>8598.75</v>
      </c>
      <c r="D138" s="441">
        <f t="shared" si="10"/>
        <v>10298.722875</v>
      </c>
      <c r="F138" s="10"/>
      <c r="G138" s="41"/>
      <c r="H138" s="10"/>
      <c r="I138" s="11"/>
    </row>
    <row r="139" spans="1:9" ht="12.75">
      <c r="A139" s="174" t="s">
        <v>130</v>
      </c>
      <c r="B139" s="439">
        <f t="shared" si="9"/>
        <v>8775.5885</v>
      </c>
      <c r="C139" s="440">
        <v>8645.9</v>
      </c>
      <c r="D139" s="441">
        <f t="shared" si="10"/>
        <v>10355.19443</v>
      </c>
      <c r="F139" s="10"/>
      <c r="G139" s="41"/>
      <c r="H139" s="10"/>
      <c r="I139" s="11"/>
    </row>
    <row r="140" spans="1:9" ht="12.75">
      <c r="A140" s="174" t="s">
        <v>131</v>
      </c>
      <c r="B140" s="439">
        <f t="shared" si="9"/>
        <v>8988.48475</v>
      </c>
      <c r="C140" s="440">
        <v>8855.65</v>
      </c>
      <c r="D140" s="441">
        <f t="shared" si="10"/>
        <v>10606.412004999998</v>
      </c>
      <c r="F140" s="10"/>
      <c r="G140" s="41"/>
      <c r="H140" s="10"/>
      <c r="I140" s="11"/>
    </row>
    <row r="141" spans="1:9" ht="12.75">
      <c r="A141" s="174" t="s">
        <v>132</v>
      </c>
      <c r="B141" s="439">
        <f t="shared" si="9"/>
        <v>9313.538499999999</v>
      </c>
      <c r="C141" s="440">
        <v>9175.9</v>
      </c>
      <c r="D141" s="441">
        <f t="shared" si="10"/>
        <v>10989.975429999999</v>
      </c>
      <c r="F141" s="10"/>
      <c r="G141" s="41"/>
      <c r="H141" s="10"/>
      <c r="I141" s="11"/>
    </row>
    <row r="142" spans="1:9" ht="12.75">
      <c r="A142" s="174" t="s">
        <v>445</v>
      </c>
      <c r="B142" s="439">
        <f t="shared" si="9"/>
        <v>1622.6805</v>
      </c>
      <c r="C142" s="440">
        <v>1598.7</v>
      </c>
      <c r="D142" s="441">
        <f t="shared" si="10"/>
        <v>1914.7629899999997</v>
      </c>
      <c r="F142" s="10"/>
      <c r="G142" s="41"/>
      <c r="H142" s="10"/>
      <c r="I142" s="11"/>
    </row>
    <row r="143" spans="1:9" ht="12.75">
      <c r="A143" s="174" t="s">
        <v>60</v>
      </c>
      <c r="B143" s="439">
        <f t="shared" si="9"/>
        <v>237.2055</v>
      </c>
      <c r="C143" s="440">
        <v>233.7</v>
      </c>
      <c r="D143" s="441">
        <f t="shared" si="10"/>
        <v>279.90249</v>
      </c>
      <c r="F143" s="10"/>
      <c r="G143" s="41"/>
      <c r="H143" s="10"/>
      <c r="I143" s="11"/>
    </row>
    <row r="144" spans="1:9" ht="12.75">
      <c r="A144" s="174" t="s">
        <v>61</v>
      </c>
      <c r="B144" s="439">
        <f t="shared" si="9"/>
        <v>202.79700000000003</v>
      </c>
      <c r="C144" s="440">
        <v>199.8</v>
      </c>
      <c r="D144" s="441">
        <f t="shared" si="10"/>
        <v>239.30046000000002</v>
      </c>
      <c r="F144" s="10"/>
      <c r="G144" s="41"/>
      <c r="H144" s="10"/>
      <c r="I144" s="11"/>
    </row>
    <row r="145" spans="1:9" ht="12.75">
      <c r="A145" s="174" t="s">
        <v>81</v>
      </c>
      <c r="B145" s="439">
        <f t="shared" si="9"/>
        <v>442.28625</v>
      </c>
      <c r="C145" s="440">
        <v>435.75</v>
      </c>
      <c r="D145" s="441">
        <f t="shared" si="10"/>
        <v>521.8977749999999</v>
      </c>
      <c r="F145" s="19"/>
      <c r="G145" s="301"/>
      <c r="H145" s="19"/>
      <c r="I145" s="19"/>
    </row>
    <row r="146" spans="1:9" ht="12.75" customHeight="1">
      <c r="A146" s="174" t="s">
        <v>82</v>
      </c>
      <c r="B146" s="439">
        <f t="shared" si="9"/>
        <v>1049.307</v>
      </c>
      <c r="C146" s="440">
        <v>1033.8</v>
      </c>
      <c r="D146" s="441">
        <f t="shared" si="10"/>
        <v>1238.18226</v>
      </c>
      <c r="F146" s="20"/>
      <c r="G146" s="302"/>
      <c r="H146" s="20"/>
      <c r="I146" s="20"/>
    </row>
    <row r="147" spans="1:9" ht="12.75">
      <c r="A147" s="174" t="s">
        <v>83</v>
      </c>
      <c r="B147" s="439">
        <f t="shared" si="9"/>
        <v>1349.6455</v>
      </c>
      <c r="C147" s="440">
        <v>1329.7</v>
      </c>
      <c r="D147" s="441">
        <f t="shared" si="10"/>
        <v>1592.58169</v>
      </c>
      <c r="F147" s="19"/>
      <c r="G147" s="301"/>
      <c r="H147" s="19"/>
      <c r="I147" s="20"/>
    </row>
    <row r="148" spans="1:9" ht="12.75">
      <c r="A148" s="174" t="s">
        <v>62</v>
      </c>
      <c r="B148" s="439">
        <f t="shared" si="9"/>
        <v>1253.525</v>
      </c>
      <c r="C148" s="440">
        <v>1235</v>
      </c>
      <c r="D148" s="441">
        <f t="shared" si="10"/>
        <v>1479.1595</v>
      </c>
      <c r="F148" s="19"/>
      <c r="G148" s="301"/>
      <c r="H148" s="19"/>
      <c r="I148" s="42"/>
    </row>
    <row r="149" spans="1:9" ht="12.75">
      <c r="A149" s="174" t="s">
        <v>84</v>
      </c>
      <c r="B149" s="439">
        <f t="shared" si="9"/>
        <v>898.9855</v>
      </c>
      <c r="C149" s="440">
        <v>885.7</v>
      </c>
      <c r="D149" s="441">
        <f t="shared" si="10"/>
        <v>1060.80289</v>
      </c>
      <c r="F149" s="19"/>
      <c r="G149" s="301"/>
      <c r="H149" s="19"/>
      <c r="I149" s="19"/>
    </row>
    <row r="150" spans="1:9" ht="12.75">
      <c r="A150" s="174" t="s">
        <v>85</v>
      </c>
      <c r="B150" s="439">
        <f t="shared" si="9"/>
        <v>1420.8985</v>
      </c>
      <c r="C150" s="440">
        <v>1399.9</v>
      </c>
      <c r="D150" s="441">
        <f t="shared" si="10"/>
        <v>1676.66023</v>
      </c>
      <c r="F150" s="19"/>
      <c r="G150" s="301"/>
      <c r="H150" s="19"/>
      <c r="I150" s="21"/>
    </row>
    <row r="151" spans="1:9" ht="12.75">
      <c r="A151" s="174" t="s">
        <v>63</v>
      </c>
      <c r="B151" s="439">
        <f t="shared" si="9"/>
        <v>1725.24625</v>
      </c>
      <c r="C151" s="440">
        <v>1699.75</v>
      </c>
      <c r="D151" s="441">
        <f t="shared" si="10"/>
        <v>2035.7905749999998</v>
      </c>
      <c r="F151" s="19"/>
      <c r="G151" s="301"/>
      <c r="H151" s="19"/>
      <c r="I151" s="19"/>
    </row>
    <row r="152" spans="1:9" ht="12.75">
      <c r="A152" s="174" t="s">
        <v>86</v>
      </c>
      <c r="B152" s="439">
        <f t="shared" si="9"/>
        <v>247.60924999999997</v>
      </c>
      <c r="C152" s="440">
        <v>243.95</v>
      </c>
      <c r="D152" s="441">
        <f t="shared" si="10"/>
        <v>292.17891499999996</v>
      </c>
      <c r="F152" s="22"/>
      <c r="G152" s="304"/>
      <c r="H152" s="22"/>
      <c r="I152" s="22"/>
    </row>
    <row r="153" spans="1:9" ht="12.75">
      <c r="A153" s="174" t="s">
        <v>64</v>
      </c>
      <c r="B153" s="439">
        <f t="shared" si="9"/>
        <v>993.9894999999999</v>
      </c>
      <c r="C153" s="440">
        <v>979.3</v>
      </c>
      <c r="D153" s="441">
        <f t="shared" si="10"/>
        <v>1172.9076099999997</v>
      </c>
      <c r="F153" s="22"/>
      <c r="G153" s="304"/>
      <c r="H153" s="22"/>
      <c r="I153" s="22"/>
    </row>
    <row r="154" spans="1:9" ht="12.75">
      <c r="A154" s="174" t="s">
        <v>65</v>
      </c>
      <c r="B154" s="439">
        <f t="shared" si="9"/>
        <v>3692.92525</v>
      </c>
      <c r="C154" s="440">
        <v>3638.35</v>
      </c>
      <c r="D154" s="441">
        <f t="shared" si="10"/>
        <v>4357.651795</v>
      </c>
      <c r="F154" s="22"/>
      <c r="G154" s="304"/>
      <c r="H154" s="22"/>
      <c r="I154" s="22"/>
    </row>
    <row r="155" spans="1:9" ht="12.75" customHeight="1">
      <c r="A155" s="174" t="s">
        <v>87</v>
      </c>
      <c r="B155" s="439">
        <f t="shared" si="9"/>
        <v>851.2805000000001</v>
      </c>
      <c r="C155" s="440">
        <v>838.7</v>
      </c>
      <c r="D155" s="441">
        <f t="shared" si="10"/>
        <v>1004.51099</v>
      </c>
      <c r="F155" s="10"/>
      <c r="G155" s="41"/>
      <c r="H155" s="10"/>
      <c r="I155" s="11"/>
    </row>
    <row r="156" spans="1:9" ht="12.75" customHeight="1">
      <c r="A156" s="174" t="s">
        <v>88</v>
      </c>
      <c r="B156" s="439">
        <f t="shared" si="9"/>
        <v>603.6205</v>
      </c>
      <c r="C156" s="440">
        <v>594.7</v>
      </c>
      <c r="D156" s="441">
        <f t="shared" si="10"/>
        <v>712.2721899999999</v>
      </c>
      <c r="F156" s="10"/>
      <c r="G156" s="41"/>
      <c r="H156" s="10"/>
      <c r="I156" s="11"/>
    </row>
    <row r="157" spans="1:9" ht="12.75">
      <c r="A157" s="452" t="s">
        <v>89</v>
      </c>
      <c r="B157" s="451">
        <f t="shared" si="9"/>
        <v>1362.4344999999998</v>
      </c>
      <c r="C157" s="453">
        <v>1342.3</v>
      </c>
      <c r="D157" s="454">
        <f t="shared" si="10"/>
        <v>1607.6727099999998</v>
      </c>
      <c r="F157" s="10"/>
      <c r="G157" s="41"/>
      <c r="H157" s="10"/>
      <c r="I157" s="11"/>
    </row>
    <row r="158" spans="1:9" ht="12.75" customHeight="1">
      <c r="A158" s="179"/>
      <c r="B158" s="183"/>
      <c r="C158" s="183"/>
      <c r="D158" s="184"/>
      <c r="F158" s="25"/>
      <c r="G158" s="300"/>
      <c r="H158" s="27"/>
      <c r="I158" s="28"/>
    </row>
    <row r="159" spans="1:9" ht="12.75">
      <c r="A159" s="455" t="s">
        <v>133</v>
      </c>
      <c r="B159" s="436">
        <f t="shared" si="9"/>
        <v>907.9682499999999</v>
      </c>
      <c r="C159" s="437">
        <v>894.55</v>
      </c>
      <c r="D159" s="438">
        <f>SUM(B159*1.18)</f>
        <v>1071.4025349999997</v>
      </c>
      <c r="F159" s="31" t="s">
        <v>184</v>
      </c>
      <c r="G159" s="5">
        <f>SUM(H159*1.5%+H159)</f>
        <v>588.04025</v>
      </c>
      <c r="H159" s="5">
        <v>579.35</v>
      </c>
      <c r="I159" s="26">
        <f>SUM(G159*1.18)</f>
        <v>693.887495</v>
      </c>
    </row>
    <row r="160" spans="1:9" ht="12.75">
      <c r="A160" s="456" t="s">
        <v>134</v>
      </c>
      <c r="B160" s="451">
        <f t="shared" si="9"/>
        <v>1037.38075</v>
      </c>
      <c r="C160" s="453">
        <v>1022.05</v>
      </c>
      <c r="D160" s="454">
        <f>SUM(B160*1.18)</f>
        <v>1224.109285</v>
      </c>
      <c r="F160" s="32"/>
      <c r="G160" s="305"/>
      <c r="H160" s="32"/>
      <c r="I160" s="33"/>
    </row>
    <row r="161" spans="1:9" ht="12.75" customHeight="1">
      <c r="A161" s="179"/>
      <c r="B161" s="183"/>
      <c r="C161" s="183"/>
      <c r="D161" s="184"/>
      <c r="F161" s="25"/>
      <c r="G161" s="300"/>
      <c r="H161" s="27"/>
      <c r="I161" s="28"/>
    </row>
    <row r="162" spans="1:9" ht="12.75">
      <c r="A162" s="435" t="s">
        <v>135</v>
      </c>
      <c r="B162" s="436">
        <f t="shared" si="9"/>
        <v>7471.87175</v>
      </c>
      <c r="C162" s="437">
        <v>7361.45</v>
      </c>
      <c r="D162" s="438">
        <f>SUM(B162*1.18)</f>
        <v>8816.808665</v>
      </c>
      <c r="F162" s="31" t="s">
        <v>185</v>
      </c>
      <c r="G162" s="5">
        <f>SUM(H162*1.5%+H162)</f>
        <v>1173.137</v>
      </c>
      <c r="H162" s="5">
        <v>1155.8</v>
      </c>
      <c r="I162" s="26">
        <f>SUM(G162*1.18)</f>
        <v>1384.3016599999999</v>
      </c>
    </row>
    <row r="163" spans="1:9" ht="12.75">
      <c r="A163" s="174" t="s">
        <v>136</v>
      </c>
      <c r="B163" s="439">
        <f t="shared" si="9"/>
        <v>8109.59625</v>
      </c>
      <c r="C163" s="440">
        <v>7989.75</v>
      </c>
      <c r="D163" s="441">
        <f aca="true" t="shared" si="11" ref="D163:D197">SUM(B163*1.18)</f>
        <v>9569.323574999999</v>
      </c>
      <c r="F163" s="29"/>
      <c r="G163" s="7"/>
      <c r="H163" s="29"/>
      <c r="I163" s="30"/>
    </row>
    <row r="164" spans="1:9" ht="12.75">
      <c r="A164" s="452" t="s">
        <v>137</v>
      </c>
      <c r="B164" s="451">
        <f t="shared" si="9"/>
        <v>8697.585749999998</v>
      </c>
      <c r="C164" s="453">
        <v>8569.05</v>
      </c>
      <c r="D164" s="454">
        <f t="shared" si="11"/>
        <v>10263.151184999997</v>
      </c>
      <c r="F164" s="10"/>
      <c r="G164" s="41"/>
      <c r="H164" s="10"/>
      <c r="I164" s="11"/>
    </row>
    <row r="165" spans="1:9" ht="12.75" customHeight="1">
      <c r="A165" s="179"/>
      <c r="B165" s="183"/>
      <c r="C165" s="183"/>
      <c r="D165" s="184"/>
      <c r="F165" s="25"/>
      <c r="G165" s="300"/>
      <c r="H165" s="27"/>
      <c r="I165" s="28"/>
    </row>
    <row r="166" spans="1:9" ht="12.75">
      <c r="A166" s="435" t="s">
        <v>138</v>
      </c>
      <c r="B166" s="436">
        <f t="shared" si="9"/>
        <v>1367.66175</v>
      </c>
      <c r="C166" s="437">
        <v>1347.45</v>
      </c>
      <c r="D166" s="438">
        <f t="shared" si="11"/>
        <v>1613.840865</v>
      </c>
      <c r="F166" s="31" t="s">
        <v>186</v>
      </c>
      <c r="G166" s="5">
        <f>SUM(H166*1.5%+H166)</f>
        <v>472.381</v>
      </c>
      <c r="H166" s="5">
        <v>465.4</v>
      </c>
      <c r="I166" s="26">
        <f>SUM(G166*1.18)</f>
        <v>557.4095799999999</v>
      </c>
    </row>
    <row r="167" spans="1:9" ht="12.75">
      <c r="A167" s="174" t="s">
        <v>139</v>
      </c>
      <c r="B167" s="439">
        <f t="shared" si="9"/>
        <v>1844.9655</v>
      </c>
      <c r="C167" s="440">
        <v>1817.7</v>
      </c>
      <c r="D167" s="441">
        <f t="shared" si="11"/>
        <v>2177.0592899999997</v>
      </c>
      <c r="F167" s="33"/>
      <c r="G167" s="305"/>
      <c r="H167" s="33"/>
      <c r="I167" s="33"/>
    </row>
    <row r="168" spans="1:9" ht="12.75">
      <c r="A168" s="174" t="s">
        <v>140</v>
      </c>
      <c r="B168" s="439">
        <f t="shared" si="9"/>
        <v>1623.84775</v>
      </c>
      <c r="C168" s="440">
        <v>1599.85</v>
      </c>
      <c r="D168" s="441">
        <f t="shared" si="11"/>
        <v>1916.1403449999998</v>
      </c>
      <c r="F168" s="34"/>
      <c r="G168" s="306"/>
      <c r="H168" s="34"/>
      <c r="I168" s="34"/>
    </row>
    <row r="169" spans="1:9" ht="12.75">
      <c r="A169" s="174" t="s">
        <v>141</v>
      </c>
      <c r="B169" s="439">
        <f t="shared" si="9"/>
        <v>1719.004</v>
      </c>
      <c r="C169" s="440">
        <v>1693.6</v>
      </c>
      <c r="D169" s="441">
        <f t="shared" si="11"/>
        <v>2028.4247199999998</v>
      </c>
      <c r="F169" s="34"/>
      <c r="G169" s="306"/>
      <c r="H169" s="34"/>
      <c r="I169" s="34"/>
    </row>
    <row r="170" spans="1:9" ht="12.75">
      <c r="A170" s="452" t="s">
        <v>142</v>
      </c>
      <c r="B170" s="277">
        <f t="shared" si="9"/>
        <v>2316.99125</v>
      </c>
      <c r="C170" s="278">
        <v>2282.75</v>
      </c>
      <c r="D170" s="457">
        <f t="shared" si="11"/>
        <v>2734.0496749999998</v>
      </c>
      <c r="F170" s="34"/>
      <c r="G170" s="306"/>
      <c r="H170" s="34"/>
      <c r="I170" s="34"/>
    </row>
    <row r="171" spans="1:9" ht="12.75" customHeight="1">
      <c r="A171" s="271"/>
      <c r="B171" s="185"/>
      <c r="C171" s="185"/>
      <c r="D171" s="276"/>
      <c r="F171" s="25"/>
      <c r="G171" s="300"/>
      <c r="H171" s="27"/>
      <c r="I171" s="28"/>
    </row>
    <row r="172" spans="1:9" ht="12.75">
      <c r="A172" s="435" t="s">
        <v>143</v>
      </c>
      <c r="B172" s="436">
        <f t="shared" si="9"/>
        <v>4538.82625</v>
      </c>
      <c r="C172" s="437">
        <v>4471.75</v>
      </c>
      <c r="D172" s="438">
        <f t="shared" si="11"/>
        <v>5355.814975</v>
      </c>
      <c r="F172" s="422" t="s">
        <v>192</v>
      </c>
      <c r="G172" s="423">
        <f>SUM(H172*1.5%+H172)</f>
        <v>1708.7525</v>
      </c>
      <c r="H172" s="423">
        <v>1683.5</v>
      </c>
      <c r="I172" s="424">
        <f>SUM(G172*1.18)</f>
        <v>2016.3279499999999</v>
      </c>
    </row>
    <row r="173" spans="1:9" ht="12.75">
      <c r="A173" s="174" t="s">
        <v>144</v>
      </c>
      <c r="B173" s="439">
        <f t="shared" si="9"/>
        <v>4568.76875</v>
      </c>
      <c r="C173" s="440">
        <v>4501.25</v>
      </c>
      <c r="D173" s="441">
        <f t="shared" si="11"/>
        <v>5391.1471249999995</v>
      </c>
      <c r="F173" s="428" t="s">
        <v>193</v>
      </c>
      <c r="G173" s="429">
        <f>SUM(H173*1.5%+H173)</f>
        <v>2480.60925</v>
      </c>
      <c r="H173" s="429">
        <v>2443.95</v>
      </c>
      <c r="I173" s="430">
        <f>SUM(G173*1.18)</f>
        <v>2927.118915</v>
      </c>
    </row>
    <row r="174" spans="1:9" ht="12.75">
      <c r="A174" s="452" t="s">
        <v>145</v>
      </c>
      <c r="B174" s="451">
        <f t="shared" si="9"/>
        <v>4262.34025</v>
      </c>
      <c r="C174" s="453">
        <v>4199.35</v>
      </c>
      <c r="D174" s="454">
        <f t="shared" si="11"/>
        <v>5029.561495</v>
      </c>
      <c r="F174" s="363"/>
      <c r="G174" s="363"/>
      <c r="H174" s="363"/>
      <c r="I174" s="363"/>
    </row>
    <row r="175" spans="1:9" ht="12.75" customHeight="1">
      <c r="A175" s="179"/>
      <c r="B175" s="183"/>
      <c r="C175" s="183"/>
      <c r="D175" s="184"/>
      <c r="F175" s="25"/>
      <c r="G175" s="300"/>
      <c r="H175" s="27"/>
      <c r="I175" s="28"/>
    </row>
    <row r="176" spans="1:9" ht="12.75">
      <c r="A176" s="435" t="s">
        <v>93</v>
      </c>
      <c r="B176" s="436">
        <f t="shared" si="9"/>
        <v>2218.4855</v>
      </c>
      <c r="C176" s="437">
        <v>2185.7</v>
      </c>
      <c r="D176" s="438">
        <f t="shared" si="11"/>
        <v>2617.8128899999997</v>
      </c>
      <c r="F176" s="4" t="s">
        <v>187</v>
      </c>
      <c r="G176" s="5">
        <f>SUM(H176*1.5%+H176)</f>
        <v>1712.4064999999998</v>
      </c>
      <c r="H176" s="5">
        <v>1687.1</v>
      </c>
      <c r="I176" s="26">
        <f>SUM(G176*1.18)</f>
        <v>2020.6396699999998</v>
      </c>
    </row>
    <row r="177" spans="1:9" ht="12.75">
      <c r="A177" s="458" t="s">
        <v>151</v>
      </c>
      <c r="B177" s="439">
        <f t="shared" si="9"/>
        <v>679.89775</v>
      </c>
      <c r="C177" s="440">
        <v>669.85</v>
      </c>
      <c r="D177" s="441">
        <f t="shared" si="11"/>
        <v>802.2793449999999</v>
      </c>
      <c r="F177" s="33"/>
      <c r="G177" s="305"/>
      <c r="H177" s="33"/>
      <c r="I177" s="33"/>
    </row>
    <row r="178" spans="1:9" ht="12.75">
      <c r="A178" s="456" t="s">
        <v>197</v>
      </c>
      <c r="B178" s="451">
        <f t="shared" si="9"/>
        <v>3439.632</v>
      </c>
      <c r="C178" s="453">
        <v>3388.8</v>
      </c>
      <c r="D178" s="454">
        <f t="shared" si="11"/>
        <v>4058.76576</v>
      </c>
      <c r="F178" s="34"/>
      <c r="G178" s="306"/>
      <c r="H178" s="34"/>
      <c r="I178" s="34"/>
    </row>
    <row r="179" spans="1:9" ht="12.75" customHeight="1">
      <c r="A179" s="186" t="s">
        <v>155</v>
      </c>
      <c r="B179" s="187"/>
      <c r="C179" s="187"/>
      <c r="D179" s="188"/>
      <c r="F179" s="35"/>
      <c r="G179" s="307"/>
      <c r="H179" s="36"/>
      <c r="I179" s="37"/>
    </row>
    <row r="180" spans="1:9" ht="12.75" customHeight="1">
      <c r="A180" s="460" t="s">
        <v>222</v>
      </c>
      <c r="B180" s="436">
        <f t="shared" si="9"/>
        <v>5291.95625</v>
      </c>
      <c r="C180" s="437">
        <v>5213.75</v>
      </c>
      <c r="D180" s="438">
        <f t="shared" si="11"/>
        <v>6244.508374999999</v>
      </c>
      <c r="F180" s="25"/>
      <c r="G180" s="300"/>
      <c r="H180" s="25"/>
      <c r="I180" s="38"/>
    </row>
    <row r="181" spans="1:9" ht="12.75">
      <c r="A181" s="461" t="s">
        <v>146</v>
      </c>
      <c r="B181" s="439">
        <f t="shared" si="9"/>
        <v>1895.6139999999998</v>
      </c>
      <c r="C181" s="440">
        <v>1867.6</v>
      </c>
      <c r="D181" s="441">
        <f t="shared" si="11"/>
        <v>2236.8245199999997</v>
      </c>
      <c r="F181" s="459" t="s">
        <v>195</v>
      </c>
      <c r="G181" s="423">
        <f>SUM(H181*1.5%+H181)</f>
        <v>872.7985</v>
      </c>
      <c r="H181" s="423">
        <v>859.9</v>
      </c>
      <c r="I181" s="424">
        <f>SUM(G181*1.18)</f>
        <v>1029.90223</v>
      </c>
    </row>
    <row r="182" spans="1:9" ht="12.75">
      <c r="A182" s="461" t="s">
        <v>446</v>
      </c>
      <c r="B182" s="439">
        <f t="shared" si="9"/>
        <v>7811.9475</v>
      </c>
      <c r="C182" s="440">
        <v>7696.5</v>
      </c>
      <c r="D182" s="441">
        <f t="shared" si="11"/>
        <v>9218.09805</v>
      </c>
      <c r="F182" s="431" t="s">
        <v>188</v>
      </c>
      <c r="G182" s="426">
        <f aca="true" t="shared" si="12" ref="G182:G189">SUM(H182*1.5%+H182)</f>
        <v>3842.02875</v>
      </c>
      <c r="H182" s="426">
        <v>3785.25</v>
      </c>
      <c r="I182" s="427">
        <f>SUM(G182*1.18)</f>
        <v>4533.593925</v>
      </c>
    </row>
    <row r="183" spans="1:9" ht="12.75">
      <c r="A183" s="461" t="s">
        <v>447</v>
      </c>
      <c r="B183" s="439">
        <f t="shared" si="9"/>
        <v>10841.062750000001</v>
      </c>
      <c r="C183" s="440">
        <v>10680.85</v>
      </c>
      <c r="D183" s="441">
        <f t="shared" si="11"/>
        <v>12792.454045</v>
      </c>
      <c r="F183" s="431" t="s">
        <v>189</v>
      </c>
      <c r="G183" s="426">
        <f t="shared" si="12"/>
        <v>1490.8319999999999</v>
      </c>
      <c r="H183" s="426">
        <v>1468.8</v>
      </c>
      <c r="I183" s="427">
        <f aca="true" t="shared" si="13" ref="I183:I189">SUM(G183*1.18)</f>
        <v>1759.1817599999997</v>
      </c>
    </row>
    <row r="184" spans="1:9" ht="12.75" customHeight="1">
      <c r="A184" s="461" t="s">
        <v>147</v>
      </c>
      <c r="B184" s="439">
        <f t="shared" si="9"/>
        <v>7853.00425</v>
      </c>
      <c r="C184" s="440">
        <v>7736.95</v>
      </c>
      <c r="D184" s="441">
        <f t="shared" si="11"/>
        <v>9266.545015</v>
      </c>
      <c r="F184" s="431" t="s">
        <v>256</v>
      </c>
      <c r="G184" s="426">
        <f t="shared" si="12"/>
        <v>1747.17025</v>
      </c>
      <c r="H184" s="426">
        <v>1721.35</v>
      </c>
      <c r="I184" s="427">
        <f t="shared" si="13"/>
        <v>2061.660895</v>
      </c>
    </row>
    <row r="185" spans="1:9" ht="12.75" customHeight="1">
      <c r="A185" s="461" t="s">
        <v>148</v>
      </c>
      <c r="B185" s="439">
        <f t="shared" si="9"/>
        <v>4536.69475</v>
      </c>
      <c r="C185" s="440">
        <v>4469.65</v>
      </c>
      <c r="D185" s="441">
        <f t="shared" si="11"/>
        <v>5353.299805</v>
      </c>
      <c r="F185" s="431" t="s">
        <v>190</v>
      </c>
      <c r="G185" s="426">
        <f t="shared" si="12"/>
        <v>2980.649</v>
      </c>
      <c r="H185" s="426">
        <v>2936.6</v>
      </c>
      <c r="I185" s="427">
        <f t="shared" si="13"/>
        <v>3517.1658199999997</v>
      </c>
    </row>
    <row r="186" spans="1:9" ht="12.75" customHeight="1">
      <c r="A186" s="461" t="s">
        <v>448</v>
      </c>
      <c r="B186" s="439">
        <f t="shared" si="9"/>
        <v>10989.86175</v>
      </c>
      <c r="C186" s="440">
        <v>10827.45</v>
      </c>
      <c r="D186" s="441">
        <f t="shared" si="11"/>
        <v>12968.036865</v>
      </c>
      <c r="F186" s="431" t="s">
        <v>196</v>
      </c>
      <c r="G186" s="426">
        <f t="shared" si="12"/>
        <v>684.719</v>
      </c>
      <c r="H186" s="426">
        <v>674.6</v>
      </c>
      <c r="I186" s="427">
        <f t="shared" si="13"/>
        <v>807.96842</v>
      </c>
    </row>
    <row r="187" spans="1:9" ht="12.75">
      <c r="A187" s="174" t="s">
        <v>149</v>
      </c>
      <c r="B187" s="439">
        <f t="shared" si="9"/>
        <v>1516.96825</v>
      </c>
      <c r="C187" s="440">
        <v>1494.55</v>
      </c>
      <c r="D187" s="441">
        <f t="shared" si="11"/>
        <v>1790.0225349999998</v>
      </c>
      <c r="F187" s="431" t="s">
        <v>191</v>
      </c>
      <c r="G187" s="426">
        <f t="shared" si="12"/>
        <v>821.08425</v>
      </c>
      <c r="H187" s="426">
        <v>808.95</v>
      </c>
      <c r="I187" s="427">
        <f t="shared" si="13"/>
        <v>968.879415</v>
      </c>
    </row>
    <row r="188" spans="1:9" ht="12.75">
      <c r="A188" s="174" t="s">
        <v>449</v>
      </c>
      <c r="B188" s="439">
        <f t="shared" si="9"/>
        <v>1928.24625</v>
      </c>
      <c r="C188" s="440">
        <v>1899.75</v>
      </c>
      <c r="D188" s="441">
        <f t="shared" si="11"/>
        <v>2275.330575</v>
      </c>
      <c r="F188" s="431" t="s">
        <v>254</v>
      </c>
      <c r="G188" s="426">
        <f t="shared" si="12"/>
        <v>1165.7275</v>
      </c>
      <c r="H188" s="426">
        <v>1148.5</v>
      </c>
      <c r="I188" s="427">
        <f t="shared" si="13"/>
        <v>1375.55845</v>
      </c>
    </row>
    <row r="189" spans="1:9" ht="12.75" customHeight="1">
      <c r="A189" s="174" t="s">
        <v>450</v>
      </c>
      <c r="B189" s="439">
        <f t="shared" si="9"/>
        <v>3335.13775</v>
      </c>
      <c r="C189" s="440">
        <v>3285.85</v>
      </c>
      <c r="D189" s="441">
        <f t="shared" si="11"/>
        <v>3935.462545</v>
      </c>
      <c r="F189" s="433" t="s">
        <v>255</v>
      </c>
      <c r="G189" s="429">
        <f t="shared" si="12"/>
        <v>1284.83775</v>
      </c>
      <c r="H189" s="434">
        <v>1265.85</v>
      </c>
      <c r="I189" s="430">
        <f t="shared" si="13"/>
        <v>1516.1085449999998</v>
      </c>
    </row>
    <row r="190" spans="1:9" ht="12.75">
      <c r="A190" s="174" t="s">
        <v>451</v>
      </c>
      <c r="B190" s="439">
        <f t="shared" si="9"/>
        <v>4860.733499999999</v>
      </c>
      <c r="C190" s="440">
        <v>4788.9</v>
      </c>
      <c r="D190" s="441">
        <f t="shared" si="11"/>
        <v>5735.665529999999</v>
      </c>
      <c r="F190" s="6"/>
      <c r="G190" s="7"/>
      <c r="H190" s="7"/>
      <c r="I190" s="8"/>
    </row>
    <row r="191" spans="1:9" ht="12.75" customHeight="1">
      <c r="A191" s="462" t="s">
        <v>452</v>
      </c>
      <c r="B191" s="439">
        <f t="shared" si="9"/>
        <v>7145.54925</v>
      </c>
      <c r="C191" s="440">
        <v>7039.95</v>
      </c>
      <c r="D191" s="441">
        <f t="shared" si="11"/>
        <v>8431.748115</v>
      </c>
      <c r="F191" s="9"/>
      <c r="G191" s="41"/>
      <c r="H191" s="41"/>
      <c r="I191" s="39"/>
    </row>
    <row r="192" spans="1:9" ht="12.75">
      <c r="A192" s="174" t="s">
        <v>150</v>
      </c>
      <c r="B192" s="439">
        <f t="shared" si="9"/>
        <v>5863.09675</v>
      </c>
      <c r="C192" s="440">
        <v>5776.45</v>
      </c>
      <c r="D192" s="441">
        <f t="shared" si="11"/>
        <v>6918.454164999999</v>
      </c>
      <c r="F192" s="10"/>
      <c r="G192" s="41"/>
      <c r="H192" s="10"/>
      <c r="I192" s="11"/>
    </row>
    <row r="193" spans="1:9" ht="12.75" customHeight="1">
      <c r="A193" s="462" t="s">
        <v>453</v>
      </c>
      <c r="B193" s="439">
        <f t="shared" si="9"/>
        <v>8108.3275</v>
      </c>
      <c r="C193" s="440">
        <v>7988.5</v>
      </c>
      <c r="D193" s="441">
        <f t="shared" si="11"/>
        <v>9567.82645</v>
      </c>
      <c r="F193" s="10"/>
      <c r="G193" s="41"/>
      <c r="H193" s="10"/>
      <c r="I193" s="11"/>
    </row>
    <row r="194" spans="1:9" ht="12.75" customHeight="1">
      <c r="A194" s="174" t="s">
        <v>152</v>
      </c>
      <c r="B194" s="439">
        <f t="shared" si="9"/>
        <v>1413.1844999999998</v>
      </c>
      <c r="C194" s="440">
        <v>1392.3</v>
      </c>
      <c r="D194" s="441">
        <f t="shared" si="11"/>
        <v>1667.5577099999998</v>
      </c>
      <c r="F194" s="10"/>
      <c r="G194" s="41"/>
      <c r="H194" s="10"/>
      <c r="I194" s="11"/>
    </row>
    <row r="195" spans="1:9" ht="12.75">
      <c r="A195" s="462" t="s">
        <v>153</v>
      </c>
      <c r="B195" s="439">
        <f t="shared" si="9"/>
        <v>1211.8085</v>
      </c>
      <c r="C195" s="440">
        <v>1193.9</v>
      </c>
      <c r="D195" s="441">
        <f t="shared" si="11"/>
        <v>1429.9340300000001</v>
      </c>
      <c r="F195" s="10"/>
      <c r="G195" s="41"/>
      <c r="H195" s="10"/>
      <c r="I195" s="11"/>
    </row>
    <row r="196" spans="1:9" ht="12.75">
      <c r="A196" s="461" t="s">
        <v>454</v>
      </c>
      <c r="B196" s="439">
        <f t="shared" si="9"/>
        <v>2724.8182500000003</v>
      </c>
      <c r="C196" s="440">
        <v>2684.55</v>
      </c>
      <c r="D196" s="441">
        <f t="shared" si="11"/>
        <v>3215.285535</v>
      </c>
      <c r="F196" s="10"/>
      <c r="G196" s="41"/>
      <c r="H196" s="10"/>
      <c r="I196" s="11"/>
    </row>
    <row r="197" spans="1:9" ht="12.75">
      <c r="A197" s="463" t="s">
        <v>455</v>
      </c>
      <c r="B197" s="277">
        <f t="shared" si="9"/>
        <v>3651.4625</v>
      </c>
      <c r="C197" s="464">
        <v>3597.5</v>
      </c>
      <c r="D197" s="465">
        <f t="shared" si="11"/>
        <v>4308.72575</v>
      </c>
      <c r="F197" s="10"/>
      <c r="G197" s="41"/>
      <c r="H197" s="10"/>
      <c r="I197" s="11"/>
    </row>
    <row r="198" spans="1:10" ht="12.75">
      <c r="A198" s="189"/>
      <c r="B198" s="189"/>
      <c r="C198" s="189"/>
      <c r="D198" s="170"/>
      <c r="E198" s="10"/>
      <c r="F198" s="10"/>
      <c r="G198" s="41"/>
      <c r="H198" s="10"/>
      <c r="I198" s="11"/>
      <c r="J198" s="1"/>
    </row>
    <row r="199" spans="1:10" ht="12.75">
      <c r="A199" s="189"/>
      <c r="B199" s="189"/>
      <c r="C199" s="189"/>
      <c r="D199" s="170"/>
      <c r="E199" s="10"/>
      <c r="F199" s="10"/>
      <c r="G199" s="41"/>
      <c r="H199" s="10"/>
      <c r="I199" s="11"/>
      <c r="J199" s="1"/>
    </row>
    <row r="200" spans="1:10" ht="12.75">
      <c r="A200" s="189"/>
      <c r="B200" s="189"/>
      <c r="C200" s="189"/>
      <c r="D200" s="170"/>
      <c r="E200" s="10"/>
      <c r="F200" s="10"/>
      <c r="G200" s="41"/>
      <c r="H200" s="10"/>
      <c r="I200" s="11"/>
      <c r="J200" s="1"/>
    </row>
    <row r="201" spans="1:10" ht="3.75" customHeight="1">
      <c r="A201" s="189"/>
      <c r="B201" s="189"/>
      <c r="C201" s="189"/>
      <c r="D201" s="170"/>
      <c r="E201" s="10"/>
      <c r="F201" s="10"/>
      <c r="G201" s="41"/>
      <c r="H201" s="10"/>
      <c r="I201" s="11"/>
      <c r="J201" s="1"/>
    </row>
    <row r="202" spans="1:10" ht="22.5" customHeight="1">
      <c r="A202" s="210" t="s">
        <v>535</v>
      </c>
      <c r="B202" s="293" t="s">
        <v>160</v>
      </c>
      <c r="C202" s="172" t="s">
        <v>663</v>
      </c>
      <c r="D202" s="173" t="s">
        <v>159</v>
      </c>
      <c r="E202" s="10"/>
      <c r="F202" s="10"/>
      <c r="G202" s="41"/>
      <c r="H202" s="10"/>
      <c r="I202" s="11"/>
      <c r="J202" s="1"/>
    </row>
    <row r="203" spans="1:4" ht="12.75">
      <c r="A203" s="211" t="s">
        <v>511</v>
      </c>
      <c r="B203" s="212">
        <v>8.61</v>
      </c>
      <c r="C203" s="212">
        <v>8.61</v>
      </c>
      <c r="D203" s="213">
        <f aca="true" t="shared" si="14" ref="D203:D251">SUM(C203*1.18)</f>
        <v>10.159799999999999</v>
      </c>
    </row>
    <row r="204" spans="1:4" ht="12.75">
      <c r="A204" s="214" t="s">
        <v>512</v>
      </c>
      <c r="B204" s="215">
        <v>6.92</v>
      </c>
      <c r="C204" s="215">
        <v>6.92</v>
      </c>
      <c r="D204" s="216">
        <f t="shared" si="14"/>
        <v>8.1656</v>
      </c>
    </row>
    <row r="205" spans="1:4" ht="12.75">
      <c r="A205" s="217" t="s">
        <v>513</v>
      </c>
      <c r="B205" s="218">
        <v>8.74</v>
      </c>
      <c r="C205" s="218">
        <v>8.74</v>
      </c>
      <c r="D205" s="216">
        <f t="shared" si="14"/>
        <v>10.3132</v>
      </c>
    </row>
    <row r="206" spans="1:4" ht="12.75">
      <c r="A206" s="214" t="s">
        <v>514</v>
      </c>
      <c r="B206" s="215">
        <v>7.49</v>
      </c>
      <c r="C206" s="215">
        <v>7.49</v>
      </c>
      <c r="D206" s="216">
        <f t="shared" si="14"/>
        <v>8.8382</v>
      </c>
    </row>
    <row r="207" spans="1:4" ht="12.75">
      <c r="A207" s="214" t="s">
        <v>515</v>
      </c>
      <c r="B207" s="215">
        <v>8.89</v>
      </c>
      <c r="C207" s="215">
        <v>8.89</v>
      </c>
      <c r="D207" s="216">
        <f t="shared" si="14"/>
        <v>10.4902</v>
      </c>
    </row>
    <row r="208" spans="1:4" ht="12.75">
      <c r="A208" s="214" t="s">
        <v>516</v>
      </c>
      <c r="B208" s="219">
        <v>7.63</v>
      </c>
      <c r="C208" s="219">
        <v>7.63</v>
      </c>
      <c r="D208" s="216">
        <f t="shared" si="14"/>
        <v>9.0034</v>
      </c>
    </row>
    <row r="209" spans="1:4" ht="12.75">
      <c r="A209" s="217" t="s">
        <v>517</v>
      </c>
      <c r="B209" s="220">
        <v>9.15</v>
      </c>
      <c r="C209" s="220">
        <v>9.15</v>
      </c>
      <c r="D209" s="216">
        <f t="shared" si="14"/>
        <v>10.797</v>
      </c>
    </row>
    <row r="210" spans="1:4" ht="12.75">
      <c r="A210" s="217" t="s">
        <v>518</v>
      </c>
      <c r="B210" s="220">
        <v>9.15</v>
      </c>
      <c r="C210" s="220">
        <v>9.15</v>
      </c>
      <c r="D210" s="216">
        <f t="shared" si="14"/>
        <v>10.797</v>
      </c>
    </row>
    <row r="211" spans="1:4" ht="12.75">
      <c r="A211" s="214" t="s">
        <v>519</v>
      </c>
      <c r="B211" s="219">
        <v>7.38</v>
      </c>
      <c r="C211" s="219">
        <v>7.38</v>
      </c>
      <c r="D211" s="216">
        <f t="shared" si="14"/>
        <v>8.7084</v>
      </c>
    </row>
    <row r="212" spans="1:4" ht="12.75">
      <c r="A212" s="217" t="s">
        <v>520</v>
      </c>
      <c r="B212" s="220">
        <v>9.44</v>
      </c>
      <c r="C212" s="220">
        <v>9.44</v>
      </c>
      <c r="D212" s="216">
        <f t="shared" si="14"/>
        <v>11.139199999999999</v>
      </c>
    </row>
    <row r="213" spans="1:4" ht="12.75">
      <c r="A213" s="217" t="s">
        <v>521</v>
      </c>
      <c r="B213" s="220">
        <v>9.44</v>
      </c>
      <c r="C213" s="220">
        <v>9.44</v>
      </c>
      <c r="D213" s="216">
        <f t="shared" si="14"/>
        <v>11.139199999999999</v>
      </c>
    </row>
    <row r="214" spans="1:4" ht="12.75">
      <c r="A214" s="214" t="s">
        <v>522</v>
      </c>
      <c r="B214" s="219">
        <v>6.91</v>
      </c>
      <c r="C214" s="219">
        <v>6.91</v>
      </c>
      <c r="D214" s="216">
        <f t="shared" si="14"/>
        <v>8.1538</v>
      </c>
    </row>
    <row r="215" spans="1:4" ht="12.75">
      <c r="A215" s="217" t="s">
        <v>523</v>
      </c>
      <c r="B215" s="220">
        <v>9.52</v>
      </c>
      <c r="C215" s="220">
        <v>9.52</v>
      </c>
      <c r="D215" s="216">
        <f t="shared" si="14"/>
        <v>11.2336</v>
      </c>
    </row>
    <row r="216" spans="1:4" ht="12.75">
      <c r="A216" s="214" t="s">
        <v>524</v>
      </c>
      <c r="B216" s="219">
        <v>7.34</v>
      </c>
      <c r="C216" s="219">
        <v>7.34</v>
      </c>
      <c r="D216" s="216">
        <f t="shared" si="14"/>
        <v>8.6612</v>
      </c>
    </row>
    <row r="217" spans="1:4" ht="12.75">
      <c r="A217" s="217" t="s">
        <v>525</v>
      </c>
      <c r="B217" s="220">
        <v>10.82</v>
      </c>
      <c r="C217" s="220">
        <v>10.82</v>
      </c>
      <c r="D217" s="216">
        <f t="shared" si="14"/>
        <v>12.7676</v>
      </c>
    </row>
    <row r="218" spans="1:4" ht="12.75">
      <c r="A218" s="214" t="s">
        <v>526</v>
      </c>
      <c r="B218" s="219">
        <v>8.23</v>
      </c>
      <c r="C218" s="219">
        <v>8.23</v>
      </c>
      <c r="D218" s="216">
        <f t="shared" si="14"/>
        <v>9.7114</v>
      </c>
    </row>
    <row r="219" spans="1:4" ht="12.75">
      <c r="A219" s="217" t="s">
        <v>527</v>
      </c>
      <c r="B219" s="220">
        <v>12.19</v>
      </c>
      <c r="C219" s="220">
        <v>12.19</v>
      </c>
      <c r="D219" s="216">
        <f t="shared" si="14"/>
        <v>14.384199999999998</v>
      </c>
    </row>
    <row r="220" spans="1:4" ht="12.75">
      <c r="A220" s="214" t="s">
        <v>528</v>
      </c>
      <c r="B220" s="219">
        <v>8.93</v>
      </c>
      <c r="C220" s="219">
        <v>8.93</v>
      </c>
      <c r="D220" s="216">
        <f t="shared" si="14"/>
        <v>10.5374</v>
      </c>
    </row>
    <row r="221" spans="1:4" ht="12.75">
      <c r="A221" s="217" t="s">
        <v>529</v>
      </c>
      <c r="B221" s="220">
        <v>12.65</v>
      </c>
      <c r="C221" s="220">
        <v>12.65</v>
      </c>
      <c r="D221" s="216">
        <f t="shared" si="14"/>
        <v>14.927</v>
      </c>
    </row>
    <row r="222" spans="1:4" ht="12.75">
      <c r="A222" s="214" t="s">
        <v>530</v>
      </c>
      <c r="B222" s="219">
        <v>10.41</v>
      </c>
      <c r="C222" s="219">
        <v>10.41</v>
      </c>
      <c r="D222" s="216">
        <f t="shared" si="14"/>
        <v>12.2838</v>
      </c>
    </row>
    <row r="223" spans="1:4" ht="12.75">
      <c r="A223" s="214" t="s">
        <v>531</v>
      </c>
      <c r="B223" s="219">
        <v>10.48</v>
      </c>
      <c r="C223" s="219">
        <v>10.48</v>
      </c>
      <c r="D223" s="216">
        <f t="shared" si="14"/>
        <v>12.3664</v>
      </c>
    </row>
    <row r="224" spans="1:4" ht="12.75">
      <c r="A224" s="217" t="s">
        <v>532</v>
      </c>
      <c r="B224" s="220">
        <v>12.73</v>
      </c>
      <c r="C224" s="220">
        <v>12.73</v>
      </c>
      <c r="D224" s="216">
        <f t="shared" si="14"/>
        <v>15.0214</v>
      </c>
    </row>
    <row r="225" spans="1:4" ht="12.75">
      <c r="A225" s="214" t="s">
        <v>533</v>
      </c>
      <c r="B225" s="219">
        <v>10.53</v>
      </c>
      <c r="C225" s="219">
        <v>10.53</v>
      </c>
      <c r="D225" s="216">
        <f t="shared" si="14"/>
        <v>12.425399999999998</v>
      </c>
    </row>
    <row r="226" spans="1:4" ht="12.75">
      <c r="A226" s="214" t="s">
        <v>534</v>
      </c>
      <c r="B226" s="219">
        <v>10.52</v>
      </c>
      <c r="C226" s="219">
        <v>10.52</v>
      </c>
      <c r="D226" s="216">
        <f t="shared" si="14"/>
        <v>12.413599999999999</v>
      </c>
    </row>
    <row r="227" spans="1:4" ht="12.75">
      <c r="A227" s="217" t="s">
        <v>536</v>
      </c>
      <c r="B227" s="220">
        <v>15.13</v>
      </c>
      <c r="C227" s="220">
        <v>15.13</v>
      </c>
      <c r="D227" s="216">
        <f t="shared" si="14"/>
        <v>17.8534</v>
      </c>
    </row>
    <row r="228" spans="1:4" ht="12.75">
      <c r="A228" s="214" t="s">
        <v>537</v>
      </c>
      <c r="B228" s="219">
        <v>10.67</v>
      </c>
      <c r="C228" s="219">
        <v>10.67</v>
      </c>
      <c r="D228" s="216">
        <f t="shared" si="14"/>
        <v>12.590599999999998</v>
      </c>
    </row>
    <row r="229" spans="1:4" ht="12.75">
      <c r="A229" s="217" t="s">
        <v>538</v>
      </c>
      <c r="B229" s="220">
        <v>16.93</v>
      </c>
      <c r="C229" s="220">
        <v>16.93</v>
      </c>
      <c r="D229" s="216">
        <f t="shared" si="14"/>
        <v>19.9774</v>
      </c>
    </row>
    <row r="230" spans="1:4" ht="12.75">
      <c r="A230" s="214" t="s">
        <v>539</v>
      </c>
      <c r="B230" s="219">
        <v>10.96</v>
      </c>
      <c r="C230" s="219">
        <v>10.96</v>
      </c>
      <c r="D230" s="216">
        <f t="shared" si="14"/>
        <v>12.9328</v>
      </c>
    </row>
    <row r="231" spans="1:4" ht="12.75">
      <c r="A231" s="217" t="s">
        <v>540</v>
      </c>
      <c r="B231" s="220">
        <v>19.75</v>
      </c>
      <c r="C231" s="220">
        <v>19.75</v>
      </c>
      <c r="D231" s="216">
        <f t="shared" si="14"/>
        <v>23.305</v>
      </c>
    </row>
    <row r="232" spans="1:4" ht="12.75">
      <c r="A232" s="214" t="s">
        <v>541</v>
      </c>
      <c r="B232" s="219">
        <v>16.05</v>
      </c>
      <c r="C232" s="219">
        <v>16.05</v>
      </c>
      <c r="D232" s="216">
        <f t="shared" si="14"/>
        <v>18.939</v>
      </c>
    </row>
    <row r="233" spans="1:4" ht="12.75">
      <c r="A233" s="217" t="s">
        <v>542</v>
      </c>
      <c r="B233" s="220">
        <v>20.12</v>
      </c>
      <c r="C233" s="220">
        <v>20.12</v>
      </c>
      <c r="D233" s="216">
        <f t="shared" si="14"/>
        <v>23.7416</v>
      </c>
    </row>
    <row r="234" spans="1:4" ht="12.75">
      <c r="A234" s="214" t="s">
        <v>543</v>
      </c>
      <c r="B234" s="219">
        <v>16.93</v>
      </c>
      <c r="C234" s="219">
        <v>16.93</v>
      </c>
      <c r="D234" s="216">
        <f t="shared" si="14"/>
        <v>19.9774</v>
      </c>
    </row>
    <row r="235" spans="1:4" ht="12.75">
      <c r="A235" s="217" t="s">
        <v>544</v>
      </c>
      <c r="B235" s="220">
        <v>21.73</v>
      </c>
      <c r="C235" s="220">
        <v>21.73</v>
      </c>
      <c r="D235" s="216">
        <f t="shared" si="14"/>
        <v>25.6414</v>
      </c>
    </row>
    <row r="236" spans="1:4" ht="12.75">
      <c r="A236" s="214" t="s">
        <v>545</v>
      </c>
      <c r="B236" s="219">
        <v>18.42</v>
      </c>
      <c r="C236" s="219">
        <v>18.42</v>
      </c>
      <c r="D236" s="216">
        <f t="shared" si="14"/>
        <v>21.7356</v>
      </c>
    </row>
    <row r="237" spans="1:4" ht="12.75">
      <c r="A237" s="217" t="s">
        <v>546</v>
      </c>
      <c r="B237" s="220">
        <v>22.69</v>
      </c>
      <c r="C237" s="220">
        <v>22.69</v>
      </c>
      <c r="D237" s="216">
        <f t="shared" si="14"/>
        <v>26.7742</v>
      </c>
    </row>
    <row r="238" spans="1:4" ht="12.75">
      <c r="A238" s="214" t="s">
        <v>547</v>
      </c>
      <c r="B238" s="219">
        <v>18.91</v>
      </c>
      <c r="C238" s="219">
        <v>18.91</v>
      </c>
      <c r="D238" s="216">
        <f t="shared" si="14"/>
        <v>22.3138</v>
      </c>
    </row>
    <row r="239" spans="1:4" ht="12.75">
      <c r="A239" s="217" t="s">
        <v>548</v>
      </c>
      <c r="B239" s="220">
        <v>23.53</v>
      </c>
      <c r="C239" s="220">
        <v>23.53</v>
      </c>
      <c r="D239" s="216">
        <f t="shared" si="14"/>
        <v>27.7654</v>
      </c>
    </row>
    <row r="240" spans="1:4" ht="12.75">
      <c r="A240" s="221" t="s">
        <v>549</v>
      </c>
      <c r="B240" s="219">
        <v>19.61</v>
      </c>
      <c r="C240" s="219">
        <v>19.61</v>
      </c>
      <c r="D240" s="216">
        <f t="shared" si="14"/>
        <v>23.139799999999997</v>
      </c>
    </row>
    <row r="241" spans="1:4" ht="12.75">
      <c r="A241" s="217" t="s">
        <v>550</v>
      </c>
      <c r="B241" s="220">
        <v>23.82</v>
      </c>
      <c r="C241" s="220">
        <v>23.82</v>
      </c>
      <c r="D241" s="216">
        <f t="shared" si="14"/>
        <v>28.107599999999998</v>
      </c>
    </row>
    <row r="242" spans="1:4" ht="12.75">
      <c r="A242" s="221" t="s">
        <v>551</v>
      </c>
      <c r="B242" s="219">
        <v>19.85</v>
      </c>
      <c r="C242" s="219">
        <v>19.85</v>
      </c>
      <c r="D242" s="216">
        <f t="shared" si="14"/>
        <v>23.423000000000002</v>
      </c>
    </row>
    <row r="243" spans="1:4" ht="12.75">
      <c r="A243" s="217" t="s">
        <v>552</v>
      </c>
      <c r="B243" s="220">
        <v>23.77</v>
      </c>
      <c r="C243" s="220">
        <v>23.77</v>
      </c>
      <c r="D243" s="216">
        <f t="shared" si="14"/>
        <v>28.048599999999997</v>
      </c>
    </row>
    <row r="244" spans="1:4" ht="12.75">
      <c r="A244" s="221" t="s">
        <v>553</v>
      </c>
      <c r="B244" s="219">
        <v>20.15</v>
      </c>
      <c r="C244" s="219">
        <v>20.15</v>
      </c>
      <c r="D244" s="216">
        <f t="shared" si="14"/>
        <v>23.776999999999997</v>
      </c>
    </row>
    <row r="245" spans="1:4" ht="12.75">
      <c r="A245" s="217" t="s">
        <v>554</v>
      </c>
      <c r="B245" s="220">
        <v>26.08</v>
      </c>
      <c r="C245" s="220">
        <v>26.08</v>
      </c>
      <c r="D245" s="216">
        <f t="shared" si="14"/>
        <v>30.774399999999996</v>
      </c>
    </row>
    <row r="246" spans="1:4" ht="12.75">
      <c r="A246" s="221" t="s">
        <v>555</v>
      </c>
      <c r="B246" s="219">
        <v>22.11</v>
      </c>
      <c r="C246" s="219">
        <v>22.11</v>
      </c>
      <c r="D246" s="216">
        <f t="shared" si="14"/>
        <v>26.089799999999997</v>
      </c>
    </row>
    <row r="247" spans="1:4" ht="12.75">
      <c r="A247" s="221" t="s">
        <v>556</v>
      </c>
      <c r="B247" s="219">
        <v>22.16</v>
      </c>
      <c r="C247" s="219">
        <v>22.16</v>
      </c>
      <c r="D247" s="216">
        <f t="shared" si="14"/>
        <v>26.148799999999998</v>
      </c>
    </row>
    <row r="248" spans="1:4" ht="12.75">
      <c r="A248" s="221" t="s">
        <v>557</v>
      </c>
      <c r="B248" s="219">
        <v>29.91</v>
      </c>
      <c r="C248" s="219">
        <v>29.91</v>
      </c>
      <c r="D248" s="216">
        <f t="shared" si="14"/>
        <v>35.2938</v>
      </c>
    </row>
    <row r="249" spans="1:4" ht="12.75">
      <c r="A249" s="214" t="s">
        <v>558</v>
      </c>
      <c r="B249" s="219">
        <v>31.52</v>
      </c>
      <c r="C249" s="219">
        <v>31.52</v>
      </c>
      <c r="D249" s="216">
        <f t="shared" si="14"/>
        <v>37.193599999999996</v>
      </c>
    </row>
    <row r="250" spans="1:4" ht="12.75">
      <c r="A250" s="214" t="s">
        <v>559</v>
      </c>
      <c r="B250" s="219">
        <v>31.77</v>
      </c>
      <c r="C250" s="219">
        <v>31.77</v>
      </c>
      <c r="D250" s="216">
        <f t="shared" si="14"/>
        <v>37.4886</v>
      </c>
    </row>
    <row r="251" spans="1:4" ht="12.75">
      <c r="A251" s="222" t="s">
        <v>560</v>
      </c>
      <c r="B251" s="223">
        <v>32.75</v>
      </c>
      <c r="C251" s="223">
        <v>32.75</v>
      </c>
      <c r="D251" s="224">
        <f t="shared" si="14"/>
        <v>38.644999999999996</v>
      </c>
    </row>
    <row r="252" spans="1:9" s="230" customFormat="1" ht="12.75">
      <c r="A252" s="225"/>
      <c r="B252" s="273"/>
      <c r="C252" s="226"/>
      <c r="D252" s="227"/>
      <c r="E252" s="228"/>
      <c r="F252" s="228"/>
      <c r="G252" s="309"/>
      <c r="H252" s="228"/>
      <c r="I252" s="229"/>
    </row>
    <row r="253" spans="1:9" s="230" customFormat="1" ht="4.5" customHeight="1">
      <c r="A253" s="225"/>
      <c r="B253" s="273"/>
      <c r="C253" s="226"/>
      <c r="D253" s="227"/>
      <c r="E253" s="228"/>
      <c r="F253" s="228"/>
      <c r="G253" s="309"/>
      <c r="H253" s="228"/>
      <c r="I253" s="229"/>
    </row>
    <row r="254" spans="1:10" ht="21.75" customHeight="1">
      <c r="A254" s="171" t="s">
        <v>248</v>
      </c>
      <c r="B254" s="293" t="s">
        <v>160</v>
      </c>
      <c r="C254" s="172" t="s">
        <v>663</v>
      </c>
      <c r="D254" s="173" t="s">
        <v>159</v>
      </c>
      <c r="E254" s="10"/>
      <c r="F254" s="10"/>
      <c r="G254" s="41"/>
      <c r="H254" s="10"/>
      <c r="I254" s="11"/>
      <c r="J254" s="1"/>
    </row>
    <row r="255" spans="1:10" ht="12.75">
      <c r="A255" s="466" t="s">
        <v>456</v>
      </c>
      <c r="B255" s="446">
        <f aca="true" t="shared" si="15" ref="B255:B295">SUM(C255*1.5%+C255)</f>
        <v>60.088</v>
      </c>
      <c r="C255" s="447">
        <v>59.2</v>
      </c>
      <c r="D255" s="448">
        <f>SUM(B255*1.18)</f>
        <v>70.90384</v>
      </c>
      <c r="E255" s="10"/>
      <c r="F255" s="10"/>
      <c r="G255" s="41"/>
      <c r="H255" s="10"/>
      <c r="I255" s="11"/>
      <c r="J255" s="1"/>
    </row>
    <row r="256" spans="1:10" ht="12.75">
      <c r="A256" s="458" t="s">
        <v>457</v>
      </c>
      <c r="B256" s="439">
        <f t="shared" si="15"/>
        <v>78.51025</v>
      </c>
      <c r="C256" s="440">
        <v>77.35</v>
      </c>
      <c r="D256" s="441">
        <f aca="true" t="shared" si="16" ref="D256:D264">SUM(B256*1.18)</f>
        <v>92.642095</v>
      </c>
      <c r="E256" s="10"/>
      <c r="F256" s="10"/>
      <c r="G256" s="41"/>
      <c r="H256" s="10"/>
      <c r="I256" s="11"/>
      <c r="J256" s="1"/>
    </row>
    <row r="257" spans="1:10" ht="12.75">
      <c r="A257" s="458" t="s">
        <v>458</v>
      </c>
      <c r="B257" s="439">
        <f t="shared" si="15"/>
        <v>96.7295</v>
      </c>
      <c r="C257" s="440">
        <v>95.3</v>
      </c>
      <c r="D257" s="441">
        <f t="shared" si="16"/>
        <v>114.14081</v>
      </c>
      <c r="E257" s="10"/>
      <c r="F257" s="10"/>
      <c r="G257" s="41"/>
      <c r="H257" s="10"/>
      <c r="I257" s="11"/>
      <c r="J257" s="1"/>
    </row>
    <row r="258" spans="1:10" ht="12.75">
      <c r="A258" s="458" t="s">
        <v>459</v>
      </c>
      <c r="B258" s="439">
        <f t="shared" si="15"/>
        <v>86.63024999999999</v>
      </c>
      <c r="C258" s="440">
        <v>85.35</v>
      </c>
      <c r="D258" s="441">
        <f t="shared" si="16"/>
        <v>102.22369499999998</v>
      </c>
      <c r="E258" s="10"/>
      <c r="F258" s="10"/>
      <c r="G258" s="41"/>
      <c r="H258" s="10"/>
      <c r="I258" s="11"/>
      <c r="J258" s="1"/>
    </row>
    <row r="259" spans="1:10" ht="12.75">
      <c r="A259" s="458" t="s">
        <v>460</v>
      </c>
      <c r="B259" s="439">
        <f t="shared" si="15"/>
        <v>82.7225</v>
      </c>
      <c r="C259" s="440">
        <v>81.5</v>
      </c>
      <c r="D259" s="441">
        <f t="shared" si="16"/>
        <v>97.61254999999998</v>
      </c>
      <c r="E259" s="10"/>
      <c r="F259" s="10"/>
      <c r="G259" s="41"/>
      <c r="H259" s="10"/>
      <c r="I259" s="11"/>
      <c r="J259" s="1"/>
    </row>
    <row r="260" spans="1:10" ht="12.75">
      <c r="A260" s="458" t="s">
        <v>461</v>
      </c>
      <c r="B260" s="439">
        <f t="shared" si="15"/>
        <v>83.88975</v>
      </c>
      <c r="C260" s="440">
        <v>82.65</v>
      </c>
      <c r="D260" s="441">
        <f t="shared" si="16"/>
        <v>98.98990500000001</v>
      </c>
      <c r="E260" s="10"/>
      <c r="F260" s="10"/>
      <c r="G260" s="41"/>
      <c r="H260" s="10"/>
      <c r="I260" s="11"/>
      <c r="J260" s="1"/>
    </row>
    <row r="261" spans="1:10" ht="12.75">
      <c r="A261" s="458" t="s">
        <v>462</v>
      </c>
      <c r="B261" s="439">
        <f t="shared" si="15"/>
        <v>167.62725</v>
      </c>
      <c r="C261" s="440">
        <v>165.15</v>
      </c>
      <c r="D261" s="441">
        <f t="shared" si="16"/>
        <v>197.800155</v>
      </c>
      <c r="E261" s="10"/>
      <c r="F261" s="10"/>
      <c r="G261" s="41"/>
      <c r="H261" s="10"/>
      <c r="I261" s="11"/>
      <c r="J261" s="1"/>
    </row>
    <row r="262" spans="1:10" ht="12.75">
      <c r="A262" s="458" t="s">
        <v>463</v>
      </c>
      <c r="B262" s="439">
        <f t="shared" si="15"/>
        <v>64.148</v>
      </c>
      <c r="C262" s="440">
        <v>63.2</v>
      </c>
      <c r="D262" s="441">
        <f t="shared" si="16"/>
        <v>75.69463999999999</v>
      </c>
      <c r="E262" s="10"/>
      <c r="F262" s="10"/>
      <c r="G262" s="41"/>
      <c r="H262" s="10"/>
      <c r="I262" s="11"/>
      <c r="J262" s="1"/>
    </row>
    <row r="263" spans="1:10" ht="12.75">
      <c r="A263" s="458" t="s">
        <v>249</v>
      </c>
      <c r="B263" s="439">
        <f t="shared" si="15"/>
        <v>252.68425</v>
      </c>
      <c r="C263" s="440">
        <v>248.95</v>
      </c>
      <c r="D263" s="441">
        <f t="shared" si="16"/>
        <v>298.16741499999995</v>
      </c>
      <c r="E263" s="10"/>
      <c r="F263" s="10"/>
      <c r="G263" s="41"/>
      <c r="H263" s="10"/>
      <c r="I263" s="11"/>
      <c r="J263" s="1"/>
    </row>
    <row r="264" spans="1:10" ht="12.75" customHeight="1">
      <c r="A264" s="467" t="s">
        <v>250</v>
      </c>
      <c r="B264" s="443">
        <f t="shared" si="15"/>
        <v>218.98625</v>
      </c>
      <c r="C264" s="444">
        <v>215.75</v>
      </c>
      <c r="D264" s="465">
        <f t="shared" si="16"/>
        <v>258.403775</v>
      </c>
      <c r="E264" s="10"/>
      <c r="F264" s="10"/>
      <c r="G264" s="41"/>
      <c r="H264" s="10"/>
      <c r="I264" s="11"/>
      <c r="J264" s="1"/>
    </row>
    <row r="265" spans="1:10" ht="6" customHeight="1">
      <c r="A265" s="171"/>
      <c r="B265" s="270"/>
      <c r="C265" s="208"/>
      <c r="D265" s="191"/>
      <c r="E265" s="10"/>
      <c r="F265" s="10"/>
      <c r="G265" s="41"/>
      <c r="H265" s="10"/>
      <c r="I265" s="11"/>
      <c r="J265" s="1"/>
    </row>
    <row r="266" spans="1:10" ht="12.75" customHeight="1">
      <c r="A266" s="466" t="s">
        <v>242</v>
      </c>
      <c r="B266" s="446">
        <f t="shared" si="15"/>
        <v>2.2228499999999998</v>
      </c>
      <c r="C266" s="447">
        <v>2.19</v>
      </c>
      <c r="D266" s="448">
        <f>SUM(B266*1.18)</f>
        <v>2.6229629999999995</v>
      </c>
      <c r="E266" s="10"/>
      <c r="F266" s="369" t="s">
        <v>253</v>
      </c>
      <c r="G266" s="357">
        <f>SUM(H266*1.5%+H266)</f>
        <v>491.81825000000003</v>
      </c>
      <c r="H266" s="367">
        <v>484.55</v>
      </c>
      <c r="I266" s="365">
        <f>SUM(G266*1.18)</f>
        <v>580.345535</v>
      </c>
      <c r="J266" s="1"/>
    </row>
    <row r="267" spans="1:10" ht="12.75">
      <c r="A267" s="458" t="s">
        <v>243</v>
      </c>
      <c r="B267" s="439">
        <f t="shared" si="15"/>
        <v>2.2533000000000003</v>
      </c>
      <c r="C267" s="440">
        <v>2.22</v>
      </c>
      <c r="D267" s="441">
        <f aca="true" t="shared" si="17" ref="D267:D282">SUM(B267*1.18)</f>
        <v>2.658894</v>
      </c>
      <c r="E267" s="10"/>
      <c r="F267" s="370"/>
      <c r="G267" s="358"/>
      <c r="H267" s="368"/>
      <c r="I267" s="366"/>
      <c r="J267" s="1"/>
    </row>
    <row r="268" spans="1:10" ht="12.75">
      <c r="A268" s="458" t="s">
        <v>244</v>
      </c>
      <c r="B268" s="439">
        <f t="shared" si="15"/>
        <v>2.2228499999999998</v>
      </c>
      <c r="C268" s="440">
        <v>2.19</v>
      </c>
      <c r="D268" s="441">
        <f t="shared" si="17"/>
        <v>2.6229629999999995</v>
      </c>
      <c r="E268" s="10"/>
      <c r="F268" s="10"/>
      <c r="G268" s="41"/>
      <c r="H268" s="10"/>
      <c r="I268" s="11"/>
      <c r="J268" s="1"/>
    </row>
    <row r="269" spans="1:10" ht="12.75">
      <c r="A269" s="458" t="s">
        <v>245</v>
      </c>
      <c r="B269" s="439">
        <f t="shared" si="15"/>
        <v>2.26345</v>
      </c>
      <c r="C269" s="440">
        <v>2.23</v>
      </c>
      <c r="D269" s="441">
        <f t="shared" si="17"/>
        <v>2.670871</v>
      </c>
      <c r="E269" s="10"/>
      <c r="F269" s="10"/>
      <c r="G269" s="41"/>
      <c r="H269" s="10"/>
      <c r="I269" s="11"/>
      <c r="J269" s="1"/>
    </row>
    <row r="270" spans="1:10" ht="12.75">
      <c r="A270" s="458" t="s">
        <v>464</v>
      </c>
      <c r="B270" s="439">
        <f t="shared" si="15"/>
        <v>2.2228499999999998</v>
      </c>
      <c r="C270" s="440">
        <v>2.19</v>
      </c>
      <c r="D270" s="441">
        <f t="shared" si="17"/>
        <v>2.6229629999999995</v>
      </c>
      <c r="E270" s="10"/>
      <c r="F270" s="10"/>
      <c r="G270" s="41"/>
      <c r="H270" s="10"/>
      <c r="I270" s="11"/>
      <c r="J270" s="1"/>
    </row>
    <row r="271" spans="1:10" ht="12.75">
      <c r="A271" s="458" t="s">
        <v>465</v>
      </c>
      <c r="B271" s="439">
        <f t="shared" si="15"/>
        <v>2.24315</v>
      </c>
      <c r="C271" s="440">
        <v>2.21</v>
      </c>
      <c r="D271" s="441">
        <f t="shared" si="17"/>
        <v>2.6469169999999997</v>
      </c>
      <c r="E271" s="10"/>
      <c r="F271" s="10"/>
      <c r="G271" s="41"/>
      <c r="H271" s="10"/>
      <c r="I271" s="11"/>
      <c r="J271" s="1"/>
    </row>
    <row r="272" spans="1:10" ht="12.75">
      <c r="A272" s="468" t="s">
        <v>237</v>
      </c>
      <c r="B272" s="439">
        <f t="shared" si="15"/>
        <v>3.0044</v>
      </c>
      <c r="C272" s="440">
        <v>2.96</v>
      </c>
      <c r="D272" s="441">
        <f t="shared" si="17"/>
        <v>3.5451919999999997</v>
      </c>
      <c r="E272" s="10"/>
      <c r="F272" s="10"/>
      <c r="G272" s="41"/>
      <c r="H272" s="10"/>
      <c r="I272" s="11"/>
      <c r="J272" s="1"/>
    </row>
    <row r="273" spans="1:10" ht="12.75">
      <c r="A273" s="468" t="s">
        <v>238</v>
      </c>
      <c r="B273" s="439">
        <f t="shared" si="15"/>
        <v>2.5984000000000003</v>
      </c>
      <c r="C273" s="440">
        <v>2.56</v>
      </c>
      <c r="D273" s="441">
        <f t="shared" si="17"/>
        <v>3.066112</v>
      </c>
      <c r="E273" s="10"/>
      <c r="F273" s="10"/>
      <c r="G273" s="41"/>
      <c r="H273" s="10"/>
      <c r="I273" s="11"/>
      <c r="J273" s="1"/>
    </row>
    <row r="274" spans="1:10" ht="12.75">
      <c r="A274" s="468" t="s">
        <v>239</v>
      </c>
      <c r="B274" s="439">
        <f t="shared" si="15"/>
        <v>3.03485</v>
      </c>
      <c r="C274" s="440">
        <v>2.99</v>
      </c>
      <c r="D274" s="441">
        <f t="shared" si="17"/>
        <v>3.581123</v>
      </c>
      <c r="E274" s="10"/>
      <c r="F274" s="10"/>
      <c r="G274" s="41"/>
      <c r="H274" s="10"/>
      <c r="I274" s="11"/>
      <c r="J274" s="1"/>
    </row>
    <row r="275" spans="1:10" ht="12.75">
      <c r="A275" s="468" t="s">
        <v>246</v>
      </c>
      <c r="B275" s="439">
        <f t="shared" si="15"/>
        <v>10.1094</v>
      </c>
      <c r="C275" s="440">
        <v>9.96</v>
      </c>
      <c r="D275" s="441">
        <f t="shared" si="17"/>
        <v>11.929092</v>
      </c>
      <c r="E275" s="10"/>
      <c r="F275" s="10"/>
      <c r="G275" s="41"/>
      <c r="H275" s="10"/>
      <c r="I275" s="11"/>
      <c r="J275" s="1"/>
    </row>
    <row r="276" spans="1:10" ht="12.75">
      <c r="A276" s="458" t="s">
        <v>215</v>
      </c>
      <c r="B276" s="439">
        <f t="shared" si="15"/>
        <v>2.9739500000000003</v>
      </c>
      <c r="C276" s="440">
        <v>2.93</v>
      </c>
      <c r="D276" s="441">
        <f t="shared" si="17"/>
        <v>3.5092610000000004</v>
      </c>
      <c r="E276" s="10"/>
      <c r="F276" s="10"/>
      <c r="G276" s="41"/>
      <c r="H276" s="10"/>
      <c r="I276" s="11"/>
      <c r="J276" s="1"/>
    </row>
    <row r="277" spans="1:10" ht="12.75">
      <c r="A277" s="458" t="s">
        <v>216</v>
      </c>
      <c r="B277" s="439">
        <f t="shared" si="15"/>
        <v>3.03485</v>
      </c>
      <c r="C277" s="440">
        <v>2.99</v>
      </c>
      <c r="D277" s="441">
        <f t="shared" si="17"/>
        <v>3.581123</v>
      </c>
      <c r="E277" s="10"/>
      <c r="F277" s="10"/>
      <c r="G277" s="41"/>
      <c r="H277" s="10"/>
      <c r="I277" s="11"/>
      <c r="J277" s="1"/>
    </row>
    <row r="278" spans="1:10" ht="12.75">
      <c r="A278" s="458" t="s">
        <v>217</v>
      </c>
      <c r="B278" s="439">
        <f t="shared" si="15"/>
        <v>3.78595</v>
      </c>
      <c r="C278" s="440">
        <v>3.73</v>
      </c>
      <c r="D278" s="441">
        <f t="shared" si="17"/>
        <v>4.467421</v>
      </c>
      <c r="E278" s="10"/>
      <c r="F278" s="10"/>
      <c r="G278" s="41"/>
      <c r="H278" s="10"/>
      <c r="I278" s="11"/>
      <c r="J278" s="1"/>
    </row>
    <row r="279" spans="1:10" ht="12.75">
      <c r="A279" s="458" t="s">
        <v>218</v>
      </c>
      <c r="B279" s="439">
        <f t="shared" si="15"/>
        <v>4.3848</v>
      </c>
      <c r="C279" s="440">
        <v>4.32</v>
      </c>
      <c r="D279" s="441">
        <f t="shared" si="17"/>
        <v>5.174064</v>
      </c>
      <c r="E279" s="10"/>
      <c r="F279" s="10"/>
      <c r="G279" s="41"/>
      <c r="H279" s="10"/>
      <c r="I279" s="11"/>
      <c r="J279" s="1"/>
    </row>
    <row r="280" spans="1:10" ht="12.75">
      <c r="A280" s="458" t="s">
        <v>219</v>
      </c>
      <c r="B280" s="439">
        <f t="shared" si="15"/>
        <v>5.0344</v>
      </c>
      <c r="C280" s="440">
        <v>4.96</v>
      </c>
      <c r="D280" s="441">
        <f t="shared" si="17"/>
        <v>5.940592</v>
      </c>
      <c r="E280" s="10"/>
      <c r="F280" s="10"/>
      <c r="G280" s="41"/>
      <c r="H280" s="10"/>
      <c r="I280" s="11"/>
      <c r="J280" s="1"/>
    </row>
    <row r="281" spans="1:10" ht="12.75">
      <c r="A281" s="458" t="s">
        <v>223</v>
      </c>
      <c r="B281" s="439">
        <f t="shared" si="15"/>
        <v>6.0088</v>
      </c>
      <c r="C281" s="440">
        <v>5.92</v>
      </c>
      <c r="D281" s="441">
        <f t="shared" si="17"/>
        <v>7.090383999999999</v>
      </c>
      <c r="E281" s="10"/>
      <c r="F281" s="10"/>
      <c r="G281" s="41"/>
      <c r="H281" s="10"/>
      <c r="I281" s="11"/>
      <c r="J281" s="1"/>
    </row>
    <row r="282" spans="1:10" ht="12.75">
      <c r="A282" s="467" t="s">
        <v>224</v>
      </c>
      <c r="B282" s="443">
        <f t="shared" si="15"/>
        <v>9.500399999999999</v>
      </c>
      <c r="C282" s="444">
        <v>9.36</v>
      </c>
      <c r="D282" s="465">
        <f t="shared" si="17"/>
        <v>11.210471999999998</v>
      </c>
      <c r="E282" s="10"/>
      <c r="F282" s="10"/>
      <c r="G282" s="41"/>
      <c r="H282" s="10"/>
      <c r="I282" s="11"/>
      <c r="J282" s="1"/>
    </row>
    <row r="283" spans="1:4" ht="6" customHeight="1">
      <c r="A283" s="192"/>
      <c r="B283" s="192"/>
      <c r="C283" s="192"/>
      <c r="D283" s="193"/>
    </row>
    <row r="284" spans="1:10" ht="12.75">
      <c r="A284" s="466" t="s">
        <v>466</v>
      </c>
      <c r="B284" s="294">
        <f t="shared" si="15"/>
        <v>318.2228</v>
      </c>
      <c r="C284" s="469">
        <v>313.52</v>
      </c>
      <c r="D284" s="448">
        <f>SUM(B284*1.18)</f>
        <v>375.502904</v>
      </c>
      <c r="E284" s="10"/>
      <c r="F284" s="10"/>
      <c r="G284" s="41"/>
      <c r="H284" s="10"/>
      <c r="I284" s="11"/>
      <c r="J284" s="1"/>
    </row>
    <row r="285" spans="1:10" ht="12.75">
      <c r="A285" s="458" t="s">
        <v>467</v>
      </c>
      <c r="B285" s="470">
        <f t="shared" si="15"/>
        <v>318.2228</v>
      </c>
      <c r="C285" s="471">
        <v>313.52</v>
      </c>
      <c r="D285" s="441">
        <f aca="true" t="shared" si="18" ref="D285:D295">SUM(B285*1.18)</f>
        <v>375.502904</v>
      </c>
      <c r="E285" s="10"/>
      <c r="F285" s="10"/>
      <c r="G285" s="41"/>
      <c r="H285" s="10"/>
      <c r="I285" s="11"/>
      <c r="J285" s="1"/>
    </row>
    <row r="286" spans="1:10" ht="12.75">
      <c r="A286" s="458" t="s">
        <v>468</v>
      </c>
      <c r="B286" s="470">
        <f t="shared" si="15"/>
        <v>318.2228</v>
      </c>
      <c r="C286" s="471">
        <v>313.52</v>
      </c>
      <c r="D286" s="441">
        <f t="shared" si="18"/>
        <v>375.502904</v>
      </c>
      <c r="E286" s="10"/>
      <c r="F286" s="10"/>
      <c r="G286" s="41"/>
      <c r="H286" s="10"/>
      <c r="I286" s="11"/>
      <c r="J286" s="1"/>
    </row>
    <row r="287" spans="1:10" ht="12.75">
      <c r="A287" s="458" t="s">
        <v>469</v>
      </c>
      <c r="B287" s="470">
        <f t="shared" si="15"/>
        <v>318.2228</v>
      </c>
      <c r="C287" s="471">
        <v>313.52</v>
      </c>
      <c r="D287" s="441">
        <f t="shared" si="18"/>
        <v>375.502904</v>
      </c>
      <c r="E287" s="10"/>
      <c r="F287" s="10"/>
      <c r="G287" s="41"/>
      <c r="H287" s="10"/>
      <c r="I287" s="11"/>
      <c r="J287" s="1"/>
    </row>
    <row r="288" spans="1:10" ht="12.75">
      <c r="A288" s="458" t="s">
        <v>470</v>
      </c>
      <c r="B288" s="470">
        <f t="shared" si="15"/>
        <v>318.2228</v>
      </c>
      <c r="C288" s="471">
        <v>313.52</v>
      </c>
      <c r="D288" s="441">
        <f t="shared" si="18"/>
        <v>375.502904</v>
      </c>
      <c r="E288" s="10"/>
      <c r="F288" s="10"/>
      <c r="G288" s="41"/>
      <c r="H288" s="10"/>
      <c r="I288" s="11"/>
      <c r="J288" s="1"/>
    </row>
    <row r="289" spans="1:10" ht="12.75">
      <c r="A289" s="458" t="s">
        <v>471</v>
      </c>
      <c r="B289" s="470">
        <f t="shared" si="15"/>
        <v>318.2228</v>
      </c>
      <c r="C289" s="471">
        <v>313.52</v>
      </c>
      <c r="D289" s="441">
        <f t="shared" si="18"/>
        <v>375.502904</v>
      </c>
      <c r="E289" s="10"/>
      <c r="F289" s="10"/>
      <c r="G289" s="41"/>
      <c r="H289" s="10"/>
      <c r="I289" s="11"/>
      <c r="J289" s="1"/>
    </row>
    <row r="290" spans="1:10" ht="12.75">
      <c r="A290" s="458" t="s">
        <v>472</v>
      </c>
      <c r="B290" s="470">
        <f t="shared" si="15"/>
        <v>318.2228</v>
      </c>
      <c r="C290" s="471">
        <v>313.52</v>
      </c>
      <c r="D290" s="441">
        <f t="shared" si="18"/>
        <v>375.502904</v>
      </c>
      <c r="E290" s="10"/>
      <c r="F290" s="10"/>
      <c r="G290" s="41"/>
      <c r="H290" s="10"/>
      <c r="I290" s="11"/>
      <c r="J290" s="1"/>
    </row>
    <row r="291" spans="1:10" ht="12.75">
      <c r="A291" s="458" t="s">
        <v>473</v>
      </c>
      <c r="B291" s="470">
        <f t="shared" si="15"/>
        <v>318.2228</v>
      </c>
      <c r="C291" s="471">
        <v>313.52</v>
      </c>
      <c r="D291" s="441">
        <f t="shared" si="18"/>
        <v>375.502904</v>
      </c>
      <c r="E291" s="10"/>
      <c r="F291" s="10"/>
      <c r="G291" s="41"/>
      <c r="H291" s="10"/>
      <c r="I291" s="11"/>
      <c r="J291" s="1"/>
    </row>
    <row r="292" spans="1:10" ht="12.75">
      <c r="A292" s="458" t="s">
        <v>474</v>
      </c>
      <c r="B292" s="470">
        <f t="shared" si="15"/>
        <v>318.2228</v>
      </c>
      <c r="C292" s="471">
        <v>313.52</v>
      </c>
      <c r="D292" s="441">
        <f t="shared" si="18"/>
        <v>375.502904</v>
      </c>
      <c r="E292" s="10"/>
      <c r="F292" s="10"/>
      <c r="G292" s="41"/>
      <c r="H292" s="10"/>
      <c r="I292" s="11"/>
      <c r="J292" s="1"/>
    </row>
    <row r="293" spans="1:10" ht="12.75">
      <c r="A293" s="458" t="s">
        <v>475</v>
      </c>
      <c r="B293" s="470">
        <f t="shared" si="15"/>
        <v>318.2228</v>
      </c>
      <c r="C293" s="471">
        <v>313.52</v>
      </c>
      <c r="D293" s="441">
        <f t="shared" si="18"/>
        <v>375.502904</v>
      </c>
      <c r="E293" s="10"/>
      <c r="F293" s="10"/>
      <c r="G293" s="41"/>
      <c r="H293" s="10"/>
      <c r="I293" s="11"/>
      <c r="J293" s="1"/>
    </row>
    <row r="294" spans="1:10" ht="12.75">
      <c r="A294" s="458" t="s">
        <v>476</v>
      </c>
      <c r="B294" s="470">
        <f t="shared" si="15"/>
        <v>318.2228</v>
      </c>
      <c r="C294" s="471">
        <v>313.52</v>
      </c>
      <c r="D294" s="441">
        <f t="shared" si="18"/>
        <v>375.502904</v>
      </c>
      <c r="E294" s="10"/>
      <c r="F294" s="10"/>
      <c r="G294" s="41"/>
      <c r="H294" s="10"/>
      <c r="I294" s="11"/>
      <c r="J294" s="1"/>
    </row>
    <row r="295" spans="1:10" ht="12.75">
      <c r="A295" s="467" t="s">
        <v>477</v>
      </c>
      <c r="B295" s="275">
        <f t="shared" si="15"/>
        <v>318.2228</v>
      </c>
      <c r="C295" s="175">
        <v>313.52</v>
      </c>
      <c r="D295" s="465">
        <f t="shared" si="18"/>
        <v>375.502904</v>
      </c>
      <c r="E295" s="10"/>
      <c r="F295" s="10"/>
      <c r="G295" s="41"/>
      <c r="H295" s="10"/>
      <c r="I295" s="11"/>
      <c r="J295" s="1"/>
    </row>
    <row r="296" spans="1:10" ht="6" customHeight="1">
      <c r="A296" s="194"/>
      <c r="B296" s="270"/>
      <c r="C296" s="208"/>
      <c r="D296" s="195"/>
      <c r="E296" s="10"/>
      <c r="F296" s="10"/>
      <c r="G296" s="41"/>
      <c r="H296" s="10"/>
      <c r="I296" s="11"/>
      <c r="J296" s="1"/>
    </row>
    <row r="297" spans="1:10" ht="25.5" customHeight="1">
      <c r="A297" s="171" t="s">
        <v>562</v>
      </c>
      <c r="B297" s="270"/>
      <c r="C297" s="209"/>
      <c r="D297" s="191"/>
      <c r="E297" s="10"/>
      <c r="F297" s="10"/>
      <c r="G297" s="41"/>
      <c r="H297" s="10"/>
      <c r="I297" s="11"/>
      <c r="J297" s="1"/>
    </row>
    <row r="298" spans="1:10" ht="12.75" customHeight="1">
      <c r="A298" s="466" t="s">
        <v>491</v>
      </c>
      <c r="B298" s="446">
        <f>SUM(C298*1.5%+C298)</f>
        <v>13.0935</v>
      </c>
      <c r="C298" s="447">
        <v>12.9</v>
      </c>
      <c r="D298" s="448">
        <f>SUM(B298*1.18)</f>
        <v>15.45033</v>
      </c>
      <c r="E298" s="10"/>
      <c r="F298" s="10"/>
      <c r="G298" s="41"/>
      <c r="H298" s="10"/>
      <c r="I298" s="11"/>
      <c r="J298" s="1"/>
    </row>
    <row r="299" spans="1:10" ht="12.75" customHeight="1">
      <c r="A299" s="458" t="s">
        <v>493</v>
      </c>
      <c r="B299" s="439">
        <f>SUM(C299*1.5%+C299)</f>
        <v>15.0017</v>
      </c>
      <c r="C299" s="440">
        <v>14.78</v>
      </c>
      <c r="D299" s="441">
        <f>SUM(B299*1.18)</f>
        <v>17.702005999999997</v>
      </c>
      <c r="E299" s="10"/>
      <c r="F299" s="10"/>
      <c r="G299" s="41"/>
      <c r="H299" s="10"/>
      <c r="I299" s="11"/>
      <c r="J299" s="1"/>
    </row>
    <row r="300" spans="1:10" ht="12.75" customHeight="1">
      <c r="A300" s="458" t="s">
        <v>492</v>
      </c>
      <c r="B300" s="439">
        <f>SUM(C300*1.5%+C300)</f>
        <v>19.1226</v>
      </c>
      <c r="C300" s="440">
        <v>18.84</v>
      </c>
      <c r="D300" s="441">
        <f>SUM(B300*1.18)</f>
        <v>22.564667999999998</v>
      </c>
      <c r="E300" s="10"/>
      <c r="F300" s="10"/>
      <c r="G300" s="41"/>
      <c r="H300" s="10"/>
      <c r="I300" s="11"/>
      <c r="J300" s="1"/>
    </row>
    <row r="301" spans="1:10" ht="12.75" customHeight="1">
      <c r="A301" s="467" t="s">
        <v>494</v>
      </c>
      <c r="B301" s="443">
        <f>SUM(C301*1.5%+C301)</f>
        <v>23.5277</v>
      </c>
      <c r="C301" s="444">
        <v>23.18</v>
      </c>
      <c r="D301" s="465">
        <f>SUM(B301*1.18)</f>
        <v>27.762686</v>
      </c>
      <c r="E301" s="10"/>
      <c r="F301" s="10"/>
      <c r="G301" s="41"/>
      <c r="H301" s="10"/>
      <c r="I301" s="11"/>
      <c r="J301" s="1"/>
    </row>
    <row r="302" spans="1:10" ht="6" customHeight="1">
      <c r="A302" s="194"/>
      <c r="B302" s="270"/>
      <c r="C302" s="190"/>
      <c r="D302" s="195"/>
      <c r="E302" s="10"/>
      <c r="F302" s="10"/>
      <c r="G302" s="41"/>
      <c r="H302" s="10"/>
      <c r="I302" s="11"/>
      <c r="J302" s="1"/>
    </row>
    <row r="303" spans="1:10" ht="25.5" customHeight="1">
      <c r="A303" s="171" t="s">
        <v>561</v>
      </c>
      <c r="B303" s="270"/>
      <c r="C303" s="209"/>
      <c r="D303" s="191"/>
      <c r="E303" s="10"/>
      <c r="F303" s="10"/>
      <c r="G303" s="41"/>
      <c r="H303" s="10"/>
      <c r="I303" s="11"/>
      <c r="J303" s="1"/>
    </row>
    <row r="304" spans="1:10" ht="12.75">
      <c r="A304" s="466" t="s">
        <v>500</v>
      </c>
      <c r="B304" s="446">
        <f aca="true" t="shared" si="19" ref="B304:B318">SUM(C304*1.5%+C304)</f>
        <v>10.3733</v>
      </c>
      <c r="C304" s="447">
        <v>10.22</v>
      </c>
      <c r="D304" s="448">
        <f aca="true" t="shared" si="20" ref="D304:D318">SUM(B304*1.18)</f>
        <v>12.240494</v>
      </c>
      <c r="E304" s="10"/>
      <c r="F304" s="10"/>
      <c r="G304" s="41"/>
      <c r="H304" s="10"/>
      <c r="I304" s="11"/>
      <c r="J304" s="1"/>
    </row>
    <row r="305" spans="1:10" ht="12.75">
      <c r="A305" s="458" t="s">
        <v>499</v>
      </c>
      <c r="B305" s="439">
        <f t="shared" si="19"/>
        <v>17.407249999999998</v>
      </c>
      <c r="C305" s="440">
        <v>17.15</v>
      </c>
      <c r="D305" s="441">
        <f t="shared" si="20"/>
        <v>20.540554999999998</v>
      </c>
      <c r="E305" s="10"/>
      <c r="F305" s="10"/>
      <c r="G305" s="41"/>
      <c r="H305" s="10"/>
      <c r="I305" s="11"/>
      <c r="J305" s="1"/>
    </row>
    <row r="306" spans="1:10" ht="12.75" customHeight="1">
      <c r="A306" s="458" t="s">
        <v>498</v>
      </c>
      <c r="B306" s="439">
        <f t="shared" si="19"/>
        <v>26.56255</v>
      </c>
      <c r="C306" s="440">
        <v>26.17</v>
      </c>
      <c r="D306" s="441">
        <f t="shared" si="20"/>
        <v>31.343809</v>
      </c>
      <c r="E306" s="10"/>
      <c r="F306" s="10"/>
      <c r="G306" s="41"/>
      <c r="H306" s="10"/>
      <c r="I306" s="11"/>
      <c r="J306" s="1"/>
    </row>
    <row r="307" spans="1:10" ht="12.75" customHeight="1">
      <c r="A307" s="458" t="s">
        <v>497</v>
      </c>
      <c r="B307" s="439">
        <f t="shared" si="19"/>
        <v>28.8869</v>
      </c>
      <c r="C307" s="440">
        <v>28.46</v>
      </c>
      <c r="D307" s="441">
        <f t="shared" si="20"/>
        <v>34.086542</v>
      </c>
      <c r="E307" s="10"/>
      <c r="F307" s="10"/>
      <c r="G307" s="41"/>
      <c r="H307" s="10"/>
      <c r="I307" s="11"/>
      <c r="J307" s="1"/>
    </row>
    <row r="308" spans="1:10" ht="12.75" customHeight="1">
      <c r="A308" s="458" t="s">
        <v>496</v>
      </c>
      <c r="B308" s="439">
        <f t="shared" si="19"/>
        <v>34.378049999999995</v>
      </c>
      <c r="C308" s="440">
        <v>33.87</v>
      </c>
      <c r="D308" s="441">
        <f t="shared" si="20"/>
        <v>40.566098999999994</v>
      </c>
      <c r="E308" s="10"/>
      <c r="F308" s="10"/>
      <c r="G308" s="41"/>
      <c r="H308" s="10"/>
      <c r="I308" s="11"/>
      <c r="J308" s="1"/>
    </row>
    <row r="309" spans="1:10" ht="12.75">
      <c r="A309" s="458" t="s">
        <v>495</v>
      </c>
      <c r="B309" s="439">
        <f t="shared" si="19"/>
        <v>39.09780000000001</v>
      </c>
      <c r="C309" s="440">
        <v>38.52</v>
      </c>
      <c r="D309" s="441">
        <f t="shared" si="20"/>
        <v>46.13540400000001</v>
      </c>
      <c r="E309" s="10"/>
      <c r="F309" s="10"/>
      <c r="G309" s="41"/>
      <c r="H309" s="10"/>
      <c r="I309" s="11"/>
      <c r="J309" s="1"/>
    </row>
    <row r="310" spans="1:10" ht="12.75">
      <c r="A310" s="458" t="s">
        <v>501</v>
      </c>
      <c r="B310" s="439">
        <f t="shared" si="19"/>
        <v>60.15905</v>
      </c>
      <c r="C310" s="440">
        <v>59.27</v>
      </c>
      <c r="D310" s="441">
        <f t="shared" si="20"/>
        <v>70.987679</v>
      </c>
      <c r="E310" s="10"/>
      <c r="F310" s="10"/>
      <c r="G310" s="41"/>
      <c r="H310" s="10"/>
      <c r="I310" s="11"/>
      <c r="J310" s="1"/>
    </row>
    <row r="311" spans="1:10" ht="12.75">
      <c r="A311" s="458" t="s">
        <v>509</v>
      </c>
      <c r="B311" s="439">
        <f t="shared" si="19"/>
        <v>88.76175</v>
      </c>
      <c r="C311" s="440">
        <v>87.45</v>
      </c>
      <c r="D311" s="441">
        <f t="shared" si="20"/>
        <v>104.738865</v>
      </c>
      <c r="E311" s="10"/>
      <c r="F311" s="10"/>
      <c r="G311" s="41"/>
      <c r="H311" s="10"/>
      <c r="I311" s="11"/>
      <c r="J311" s="1"/>
    </row>
    <row r="312" spans="1:10" ht="12.75">
      <c r="A312" s="174" t="s">
        <v>508</v>
      </c>
      <c r="B312" s="439">
        <f t="shared" si="19"/>
        <v>123.6879</v>
      </c>
      <c r="C312" s="471">
        <v>121.86</v>
      </c>
      <c r="D312" s="441">
        <f t="shared" si="20"/>
        <v>145.951722</v>
      </c>
      <c r="E312" s="10"/>
      <c r="F312" s="10"/>
      <c r="G312" s="41"/>
      <c r="H312" s="10"/>
      <c r="I312" s="11"/>
      <c r="J312" s="1"/>
    </row>
    <row r="313" spans="1:10" ht="12.75">
      <c r="A313" s="174" t="s">
        <v>507</v>
      </c>
      <c r="B313" s="439">
        <f t="shared" si="19"/>
        <v>157.76145</v>
      </c>
      <c r="C313" s="471">
        <v>155.43</v>
      </c>
      <c r="D313" s="441">
        <f t="shared" si="20"/>
        <v>186.15851099999998</v>
      </c>
      <c r="E313" s="10"/>
      <c r="F313" s="10"/>
      <c r="G313" s="41"/>
      <c r="H313" s="10"/>
      <c r="I313" s="11"/>
      <c r="J313" s="1"/>
    </row>
    <row r="314" spans="1:10" ht="12.75">
      <c r="A314" s="174" t="s">
        <v>506</v>
      </c>
      <c r="B314" s="439">
        <f t="shared" si="19"/>
        <v>218.47875</v>
      </c>
      <c r="C314" s="471">
        <v>215.25</v>
      </c>
      <c r="D314" s="441">
        <f t="shared" si="20"/>
        <v>257.80492499999997</v>
      </c>
      <c r="E314" s="10"/>
      <c r="F314" s="10"/>
      <c r="G314" s="41"/>
      <c r="H314" s="10"/>
      <c r="I314" s="11"/>
      <c r="J314" s="1"/>
    </row>
    <row r="315" spans="1:10" ht="12.75">
      <c r="A315" s="174" t="s">
        <v>505</v>
      </c>
      <c r="B315" s="439">
        <f t="shared" si="19"/>
        <v>302.76435000000004</v>
      </c>
      <c r="C315" s="471">
        <v>298.29</v>
      </c>
      <c r="D315" s="441">
        <f t="shared" si="20"/>
        <v>357.261933</v>
      </c>
      <c r="E315" s="10"/>
      <c r="F315" s="10"/>
      <c r="G315" s="41"/>
      <c r="H315" s="10"/>
      <c r="I315" s="11"/>
      <c r="J315" s="1"/>
    </row>
    <row r="316" spans="1:10" ht="12.75">
      <c r="A316" s="174" t="s">
        <v>503</v>
      </c>
      <c r="B316" s="439">
        <f t="shared" si="19"/>
        <v>417.78415</v>
      </c>
      <c r="C316" s="471">
        <v>411.61</v>
      </c>
      <c r="D316" s="441">
        <f t="shared" si="20"/>
        <v>492.985297</v>
      </c>
      <c r="E316" s="10"/>
      <c r="F316" s="10"/>
      <c r="G316" s="41"/>
      <c r="H316" s="10"/>
      <c r="I316" s="11"/>
      <c r="J316" s="1"/>
    </row>
    <row r="317" spans="1:10" ht="12.75">
      <c r="A317" s="174" t="s">
        <v>504</v>
      </c>
      <c r="B317" s="439">
        <f t="shared" si="19"/>
        <v>586.17265</v>
      </c>
      <c r="C317" s="471">
        <v>577.51</v>
      </c>
      <c r="D317" s="441">
        <f t="shared" si="20"/>
        <v>691.683727</v>
      </c>
      <c r="E317" s="10"/>
      <c r="F317" s="10"/>
      <c r="G317" s="41"/>
      <c r="H317" s="10"/>
      <c r="I317" s="11"/>
      <c r="J317" s="1"/>
    </row>
    <row r="318" spans="1:10" ht="12.75">
      <c r="A318" s="442" t="s">
        <v>502</v>
      </c>
      <c r="B318" s="443">
        <f t="shared" si="19"/>
        <v>123.65745</v>
      </c>
      <c r="C318" s="175">
        <v>121.83</v>
      </c>
      <c r="D318" s="465">
        <f t="shared" si="20"/>
        <v>145.91579099999998</v>
      </c>
      <c r="E318" s="10"/>
      <c r="F318" s="10"/>
      <c r="G318" s="41"/>
      <c r="H318" s="10"/>
      <c r="I318" s="11"/>
      <c r="J318" s="1"/>
    </row>
    <row r="319" spans="1:10" ht="12.75">
      <c r="A319" s="180"/>
      <c r="B319" s="192"/>
      <c r="C319" s="181"/>
      <c r="D319" s="182"/>
      <c r="E319" s="10"/>
      <c r="F319" s="10"/>
      <c r="G319" s="41"/>
      <c r="H319" s="10"/>
      <c r="I319" s="11"/>
      <c r="J319" s="1"/>
    </row>
    <row r="320" spans="1:10" ht="6.75" customHeight="1">
      <c r="A320" s="231"/>
      <c r="B320" s="272"/>
      <c r="C320" s="232"/>
      <c r="D320" s="233"/>
      <c r="E320" s="10"/>
      <c r="F320" s="10"/>
      <c r="G320" s="41"/>
      <c r="H320" s="10"/>
      <c r="I320" s="11"/>
      <c r="J320" s="1"/>
    </row>
    <row r="321" spans="1:10" ht="25.5" customHeight="1">
      <c r="A321" s="197" t="s">
        <v>198</v>
      </c>
      <c r="B321" s="293" t="s">
        <v>160</v>
      </c>
      <c r="C321" s="172" t="s">
        <v>663</v>
      </c>
      <c r="D321" s="173" t="s">
        <v>159</v>
      </c>
      <c r="E321" s="10"/>
      <c r="F321" s="10"/>
      <c r="G321" s="41"/>
      <c r="H321" s="10"/>
      <c r="I321" s="11"/>
      <c r="J321" s="1"/>
    </row>
    <row r="322" spans="1:10" ht="12.75">
      <c r="A322" s="202" t="s">
        <v>199</v>
      </c>
      <c r="B322" s="279">
        <f aca="true" t="shared" si="21" ref="B322:B347">SUM(C322*1.5%+C322)</f>
        <v>4.02955</v>
      </c>
      <c r="C322" s="288">
        <v>3.97</v>
      </c>
      <c r="D322" s="203">
        <f>SUM(B322*1.18)</f>
        <v>4.754869</v>
      </c>
      <c r="E322" s="10"/>
      <c r="F322" s="10"/>
      <c r="G322" s="41"/>
      <c r="H322" s="10"/>
      <c r="I322" s="11"/>
      <c r="J322" s="1"/>
    </row>
    <row r="323" spans="1:10" ht="12.75">
      <c r="A323" s="205" t="s">
        <v>200</v>
      </c>
      <c r="B323" s="281">
        <f t="shared" si="21"/>
        <v>4.2833</v>
      </c>
      <c r="C323" s="289">
        <v>4.22</v>
      </c>
      <c r="D323" s="203">
        <f aca="true" t="shared" si="22" ref="D323:D344">SUM(B323*1.18)</f>
        <v>5.054294</v>
      </c>
      <c r="E323" s="10"/>
      <c r="F323" s="10"/>
      <c r="G323" s="41"/>
      <c r="H323" s="10"/>
      <c r="I323" s="11"/>
      <c r="J323" s="1"/>
    </row>
    <row r="324" spans="1:10" ht="12.75">
      <c r="A324" s="198" t="s">
        <v>232</v>
      </c>
      <c r="B324" s="282">
        <f t="shared" si="21"/>
        <v>8.31285</v>
      </c>
      <c r="C324" s="199">
        <f>SUM(C322+C323)</f>
        <v>8.19</v>
      </c>
      <c r="D324" s="203">
        <f t="shared" si="22"/>
        <v>9.809162999999998</v>
      </c>
      <c r="E324" s="10"/>
      <c r="F324" s="10"/>
      <c r="G324" s="41"/>
      <c r="H324" s="10"/>
      <c r="I324" s="11"/>
      <c r="J324" s="1"/>
    </row>
    <row r="325" spans="1:10" ht="12.75">
      <c r="A325" s="283" t="s">
        <v>203</v>
      </c>
      <c r="B325" s="284">
        <f t="shared" si="21"/>
        <v>13.0123</v>
      </c>
      <c r="C325" s="285">
        <v>12.82</v>
      </c>
      <c r="D325" s="203">
        <f t="shared" si="22"/>
        <v>15.354513999999998</v>
      </c>
      <c r="E325" s="10"/>
      <c r="F325" s="10"/>
      <c r="G325" s="41"/>
      <c r="H325" s="10"/>
      <c r="I325" s="11"/>
      <c r="J325" s="1"/>
    </row>
    <row r="326" spans="1:10" ht="12.75">
      <c r="A326" s="202" t="s">
        <v>201</v>
      </c>
      <c r="B326" s="279">
        <f t="shared" si="21"/>
        <v>4.65885</v>
      </c>
      <c r="C326" s="288">
        <v>4.59</v>
      </c>
      <c r="D326" s="203">
        <f t="shared" si="22"/>
        <v>5.497443</v>
      </c>
      <c r="E326" s="10"/>
      <c r="F326" s="10"/>
      <c r="G326" s="41"/>
      <c r="H326" s="10"/>
      <c r="I326" s="11"/>
      <c r="J326" s="1"/>
    </row>
    <row r="327" spans="1:10" ht="12.75">
      <c r="A327" s="205" t="s">
        <v>202</v>
      </c>
      <c r="B327" s="281">
        <f t="shared" si="21"/>
        <v>4.7096</v>
      </c>
      <c r="C327" s="289">
        <v>4.64</v>
      </c>
      <c r="D327" s="203">
        <f t="shared" si="22"/>
        <v>5.557328</v>
      </c>
      <c r="E327" s="10"/>
      <c r="F327" s="10"/>
      <c r="G327" s="41"/>
      <c r="H327" s="10"/>
      <c r="I327" s="11"/>
      <c r="J327" s="1"/>
    </row>
    <row r="328" spans="1:10" ht="12.75">
      <c r="A328" s="200" t="s">
        <v>233</v>
      </c>
      <c r="B328" s="282">
        <f t="shared" si="21"/>
        <v>9.368450000000001</v>
      </c>
      <c r="C328" s="199">
        <f>SUM(C326+C327)</f>
        <v>9.23</v>
      </c>
      <c r="D328" s="203">
        <f t="shared" si="22"/>
        <v>11.054771</v>
      </c>
      <c r="E328" s="10"/>
      <c r="F328" s="10"/>
      <c r="G328" s="41"/>
      <c r="H328" s="10"/>
      <c r="I328" s="11"/>
      <c r="J328" s="1"/>
    </row>
    <row r="329" spans="1:10" ht="12.75">
      <c r="A329" s="283" t="s">
        <v>204</v>
      </c>
      <c r="B329" s="284">
        <f t="shared" si="21"/>
        <v>20.12745</v>
      </c>
      <c r="C329" s="286">
        <v>19.83</v>
      </c>
      <c r="D329" s="203">
        <f t="shared" si="22"/>
        <v>23.750390999999997</v>
      </c>
      <c r="E329" s="10"/>
      <c r="F329" s="10"/>
      <c r="G329" s="41"/>
      <c r="H329" s="10"/>
      <c r="I329" s="11"/>
      <c r="J329" s="1"/>
    </row>
    <row r="330" spans="1:10" ht="12.75">
      <c r="A330" s="202" t="s">
        <v>205</v>
      </c>
      <c r="B330" s="279">
        <f t="shared" si="21"/>
        <v>6.2726999999999995</v>
      </c>
      <c r="C330" s="288">
        <v>6.18</v>
      </c>
      <c r="D330" s="203">
        <f t="shared" si="22"/>
        <v>7.401785999999999</v>
      </c>
      <c r="E330" s="10"/>
      <c r="F330" s="10"/>
      <c r="G330" s="41"/>
      <c r="H330" s="10"/>
      <c r="I330" s="11"/>
      <c r="J330" s="1"/>
    </row>
    <row r="331" spans="1:10" ht="12.75">
      <c r="A331" s="205" t="s">
        <v>206</v>
      </c>
      <c r="B331" s="281">
        <f t="shared" si="21"/>
        <v>6.739599999999999</v>
      </c>
      <c r="C331" s="289">
        <v>6.64</v>
      </c>
      <c r="D331" s="203">
        <f t="shared" si="22"/>
        <v>7.952727999999999</v>
      </c>
      <c r="E331" s="10"/>
      <c r="F331" s="10"/>
      <c r="G331" s="41"/>
      <c r="H331" s="10"/>
      <c r="I331" s="11"/>
      <c r="J331" s="1"/>
    </row>
    <row r="332" spans="1:10" ht="12.75">
      <c r="A332" s="198" t="s">
        <v>234</v>
      </c>
      <c r="B332" s="282">
        <f t="shared" si="21"/>
        <v>13.0123</v>
      </c>
      <c r="C332" s="199">
        <f>SUM(C330+C331)</f>
        <v>12.82</v>
      </c>
      <c r="D332" s="203">
        <f t="shared" si="22"/>
        <v>15.354513999999998</v>
      </c>
      <c r="E332" s="10"/>
      <c r="F332" s="10"/>
      <c r="G332" s="41"/>
      <c r="H332" s="10"/>
      <c r="I332" s="11"/>
      <c r="J332" s="1"/>
    </row>
    <row r="333" spans="1:10" ht="12.75">
      <c r="A333" s="196" t="s">
        <v>225</v>
      </c>
      <c r="B333" s="290">
        <f t="shared" si="21"/>
        <v>18.68615</v>
      </c>
      <c r="C333" s="291">
        <v>18.41</v>
      </c>
      <c r="D333" s="203">
        <f t="shared" si="22"/>
        <v>22.049657</v>
      </c>
      <c r="E333" s="10"/>
      <c r="F333" s="10"/>
      <c r="G333" s="41"/>
      <c r="H333" s="10"/>
      <c r="I333" s="11"/>
      <c r="J333" s="1"/>
    </row>
    <row r="334" spans="1:10" ht="12.75">
      <c r="A334" s="283" t="s">
        <v>207</v>
      </c>
      <c r="B334" s="284">
        <f t="shared" si="21"/>
        <v>37.82905</v>
      </c>
      <c r="C334" s="286">
        <v>37.27</v>
      </c>
      <c r="D334" s="203">
        <f t="shared" si="22"/>
        <v>44.638279</v>
      </c>
      <c r="E334" s="10"/>
      <c r="F334" s="10"/>
      <c r="G334" s="41"/>
      <c r="H334" s="10"/>
      <c r="I334" s="11"/>
      <c r="J334" s="1"/>
    </row>
    <row r="335" spans="1:10" ht="12.75">
      <c r="A335" s="202" t="s">
        <v>209</v>
      </c>
      <c r="B335" s="279">
        <f t="shared" si="21"/>
        <v>6.7802</v>
      </c>
      <c r="C335" s="288">
        <v>6.68</v>
      </c>
      <c r="D335" s="203">
        <f t="shared" si="22"/>
        <v>8.000636</v>
      </c>
      <c r="E335" s="10"/>
      <c r="F335" s="10"/>
      <c r="G335" s="41"/>
      <c r="H335" s="10"/>
      <c r="I335" s="11"/>
      <c r="J335" s="1"/>
    </row>
    <row r="336" spans="1:10" ht="12.75">
      <c r="A336" s="204" t="s">
        <v>208</v>
      </c>
      <c r="B336" s="280">
        <f t="shared" si="21"/>
        <v>21.5789</v>
      </c>
      <c r="C336" s="292">
        <v>21.26</v>
      </c>
      <c r="D336" s="203">
        <f t="shared" si="22"/>
        <v>25.463102</v>
      </c>
      <c r="E336" s="10"/>
      <c r="F336" s="10"/>
      <c r="G336" s="41"/>
      <c r="H336" s="10"/>
      <c r="I336" s="11"/>
      <c r="J336" s="1"/>
    </row>
    <row r="337" spans="1:10" ht="12.75">
      <c r="A337" s="204" t="s">
        <v>210</v>
      </c>
      <c r="B337" s="280">
        <f t="shared" si="21"/>
        <v>6.8614</v>
      </c>
      <c r="C337" s="292">
        <v>6.76</v>
      </c>
      <c r="D337" s="203">
        <f t="shared" si="22"/>
        <v>8.096452</v>
      </c>
      <c r="E337" s="10"/>
      <c r="F337" s="10"/>
      <c r="G337" s="41"/>
      <c r="H337" s="10"/>
      <c r="I337" s="11"/>
      <c r="J337" s="1"/>
    </row>
    <row r="338" spans="1:10" ht="12.75">
      <c r="A338" s="205" t="s">
        <v>211</v>
      </c>
      <c r="B338" s="281">
        <f t="shared" si="21"/>
        <v>6.93245</v>
      </c>
      <c r="C338" s="289">
        <v>6.83</v>
      </c>
      <c r="D338" s="203">
        <f t="shared" si="22"/>
        <v>8.180291</v>
      </c>
      <c r="E338" s="10"/>
      <c r="F338" s="10"/>
      <c r="G338" s="41"/>
      <c r="H338" s="10"/>
      <c r="I338" s="11"/>
      <c r="J338" s="1"/>
    </row>
    <row r="339" spans="1:10" ht="12.75">
      <c r="A339" s="200" t="s">
        <v>235</v>
      </c>
      <c r="B339" s="282">
        <f t="shared" si="21"/>
        <v>13.793849999999999</v>
      </c>
      <c r="C339" s="201">
        <f>SUM(C337+C338)</f>
        <v>13.59</v>
      </c>
      <c r="D339" s="203">
        <f t="shared" si="22"/>
        <v>16.276743</v>
      </c>
      <c r="E339" s="10"/>
      <c r="F339" s="10"/>
      <c r="G339" s="41"/>
      <c r="H339" s="10"/>
      <c r="I339" s="11"/>
      <c r="J339" s="1"/>
    </row>
    <row r="340" spans="1:10" ht="12.75">
      <c r="A340" s="283" t="s">
        <v>212</v>
      </c>
      <c r="B340" s="287">
        <f t="shared" si="21"/>
        <v>50.323699999999995</v>
      </c>
      <c r="C340" s="286">
        <v>49.58</v>
      </c>
      <c r="D340" s="203">
        <f t="shared" si="22"/>
        <v>59.38196599999999</v>
      </c>
      <c r="E340" s="10"/>
      <c r="F340" s="10"/>
      <c r="G340" s="41"/>
      <c r="H340" s="10"/>
      <c r="I340" s="11"/>
      <c r="J340" s="1"/>
    </row>
    <row r="341" spans="1:10" ht="12.75">
      <c r="A341" s="202" t="s">
        <v>213</v>
      </c>
      <c r="B341" s="279">
        <f t="shared" si="21"/>
        <v>6.93245</v>
      </c>
      <c r="C341" s="288">
        <v>6.83</v>
      </c>
      <c r="D341" s="203">
        <f t="shared" si="22"/>
        <v>8.180291</v>
      </c>
      <c r="E341" s="10"/>
      <c r="F341" s="10"/>
      <c r="G341" s="41"/>
      <c r="H341" s="10"/>
      <c r="I341" s="11"/>
      <c r="J341" s="1"/>
    </row>
    <row r="342" spans="1:10" ht="12.75">
      <c r="A342" s="205" t="s">
        <v>214</v>
      </c>
      <c r="B342" s="281">
        <f t="shared" si="21"/>
        <v>6.9933499999999995</v>
      </c>
      <c r="C342" s="289">
        <v>6.89</v>
      </c>
      <c r="D342" s="203">
        <f t="shared" si="22"/>
        <v>8.252153</v>
      </c>
      <c r="E342" s="10"/>
      <c r="F342" s="10"/>
      <c r="G342" s="41"/>
      <c r="H342" s="10"/>
      <c r="I342" s="11"/>
      <c r="J342" s="1"/>
    </row>
    <row r="343" spans="1:10" ht="12.75">
      <c r="A343" s="198" t="s">
        <v>236</v>
      </c>
      <c r="B343" s="282">
        <f t="shared" si="21"/>
        <v>13.925799999999999</v>
      </c>
      <c r="C343" s="199">
        <f>SUM(C341+C342)</f>
        <v>13.719999999999999</v>
      </c>
      <c r="D343" s="203">
        <f t="shared" si="22"/>
        <v>16.432443999999997</v>
      </c>
      <c r="E343" s="10"/>
      <c r="F343" s="10"/>
      <c r="G343" s="41"/>
      <c r="H343" s="10"/>
      <c r="I343" s="11"/>
      <c r="J343" s="1"/>
    </row>
    <row r="344" spans="1:10" ht="12.75">
      <c r="A344" s="283" t="s">
        <v>240</v>
      </c>
      <c r="B344" s="284">
        <f t="shared" si="21"/>
        <v>62.6458</v>
      </c>
      <c r="C344" s="286">
        <v>61.72</v>
      </c>
      <c r="D344" s="203">
        <f t="shared" si="22"/>
        <v>73.922044</v>
      </c>
      <c r="E344" s="10"/>
      <c r="F344" s="10"/>
      <c r="G344" s="41"/>
      <c r="H344" s="10"/>
      <c r="I344" s="11"/>
      <c r="J344" s="1"/>
    </row>
    <row r="345" spans="1:10" ht="22.5" customHeight="1">
      <c r="A345" s="171" t="s">
        <v>247</v>
      </c>
      <c r="B345" s="270"/>
      <c r="C345" s="347"/>
      <c r="D345" s="348"/>
      <c r="E345" s="10"/>
      <c r="F345" s="10"/>
      <c r="G345" s="41"/>
      <c r="H345" s="10"/>
      <c r="I345" s="11"/>
      <c r="J345" s="1"/>
    </row>
    <row r="346" spans="1:10" ht="12.75">
      <c r="A346" s="466" t="s">
        <v>490</v>
      </c>
      <c r="B346" s="294">
        <f t="shared" si="21"/>
        <v>22.72585</v>
      </c>
      <c r="C346" s="469">
        <v>22.39</v>
      </c>
      <c r="D346" s="448">
        <f>SUM(B346*1.18)</f>
        <v>26.816503</v>
      </c>
      <c r="E346" s="10"/>
      <c r="F346" s="10"/>
      <c r="G346" s="41"/>
      <c r="H346" s="10"/>
      <c r="I346" s="11"/>
      <c r="J346" s="1"/>
    </row>
    <row r="347" spans="1:4" ht="12.75" customHeight="1">
      <c r="A347" s="467" t="s">
        <v>489</v>
      </c>
      <c r="B347" s="275">
        <f t="shared" si="21"/>
        <v>36.97645</v>
      </c>
      <c r="C347" s="175">
        <v>36.43</v>
      </c>
      <c r="D347" s="465">
        <f>SUM(B347*1.18)</f>
        <v>43.632211</v>
      </c>
    </row>
    <row r="348" spans="1:4" ht="22.5" customHeight="1">
      <c r="A348" s="197" t="s">
        <v>257</v>
      </c>
      <c r="B348" s="274"/>
      <c r="C348" s="355"/>
      <c r="D348" s="356"/>
    </row>
    <row r="349" spans="1:4" ht="12.75">
      <c r="A349" s="466" t="s">
        <v>488</v>
      </c>
      <c r="B349" s="472">
        <v>3.72</v>
      </c>
      <c r="C349" s="472">
        <v>3.72</v>
      </c>
      <c r="D349" s="448">
        <f>SUM(B349*1.18)</f>
        <v>4.3896</v>
      </c>
    </row>
    <row r="350" spans="1:4" ht="12.75">
      <c r="A350" s="458" t="s">
        <v>487</v>
      </c>
      <c r="B350" s="473">
        <v>4.94</v>
      </c>
      <c r="C350" s="473">
        <v>4.94</v>
      </c>
      <c r="D350" s="441">
        <f aca="true" t="shared" si="23" ref="D350:D360">SUM(B350*1.18)</f>
        <v>5.8292</v>
      </c>
    </row>
    <row r="351" spans="1:4" ht="12.75">
      <c r="A351" s="458" t="s">
        <v>486</v>
      </c>
      <c r="B351" s="473">
        <v>6.41</v>
      </c>
      <c r="C351" s="473">
        <v>6.41</v>
      </c>
      <c r="D351" s="441">
        <f t="shared" si="23"/>
        <v>7.5638</v>
      </c>
    </row>
    <row r="352" spans="1:4" ht="12.75">
      <c r="A352" s="458" t="s">
        <v>485</v>
      </c>
      <c r="B352" s="473">
        <v>9.37</v>
      </c>
      <c r="C352" s="473">
        <v>9.37</v>
      </c>
      <c r="D352" s="441">
        <f t="shared" si="23"/>
        <v>11.056599999999998</v>
      </c>
    </row>
    <row r="353" spans="1:4" ht="12.75">
      <c r="A353" s="458" t="s">
        <v>484</v>
      </c>
      <c r="B353" s="473">
        <v>15.21</v>
      </c>
      <c r="C353" s="473">
        <v>15.21</v>
      </c>
      <c r="D353" s="441">
        <f t="shared" si="23"/>
        <v>17.9478</v>
      </c>
    </row>
    <row r="354" spans="1:4" ht="12.75">
      <c r="A354" s="458" t="s">
        <v>483</v>
      </c>
      <c r="B354" s="473">
        <v>23.56</v>
      </c>
      <c r="C354" s="473">
        <v>23.56</v>
      </c>
      <c r="D354" s="441">
        <f t="shared" si="23"/>
        <v>27.800799999999995</v>
      </c>
    </row>
    <row r="355" spans="1:4" ht="12.75">
      <c r="A355" s="458" t="s">
        <v>482</v>
      </c>
      <c r="B355" s="473">
        <v>35.91</v>
      </c>
      <c r="C355" s="473">
        <v>35.91</v>
      </c>
      <c r="D355" s="441">
        <f t="shared" si="23"/>
        <v>42.373799999999996</v>
      </c>
    </row>
    <row r="356" spans="1:4" ht="12.75">
      <c r="A356" s="458" t="s">
        <v>481</v>
      </c>
      <c r="B356" s="473">
        <v>57.24</v>
      </c>
      <c r="C356" s="473">
        <v>57.24</v>
      </c>
      <c r="D356" s="441">
        <f t="shared" si="23"/>
        <v>67.5432</v>
      </c>
    </row>
    <row r="357" spans="1:4" ht="12.75">
      <c r="A357" s="458" t="s">
        <v>480</v>
      </c>
      <c r="B357" s="473">
        <v>3.56</v>
      </c>
      <c r="C357" s="473">
        <v>3.56</v>
      </c>
      <c r="D357" s="441">
        <f t="shared" si="23"/>
        <v>4.2008</v>
      </c>
    </row>
    <row r="358" spans="1:4" ht="12.75">
      <c r="A358" s="458" t="s">
        <v>479</v>
      </c>
      <c r="B358" s="473">
        <v>4.88</v>
      </c>
      <c r="C358" s="473">
        <v>4.88</v>
      </c>
      <c r="D358" s="441">
        <f t="shared" si="23"/>
        <v>5.7584</v>
      </c>
    </row>
    <row r="359" spans="1:4" ht="12.75">
      <c r="A359" s="458" t="s">
        <v>662</v>
      </c>
      <c r="B359" s="473">
        <v>97.42</v>
      </c>
      <c r="C359" s="473">
        <v>97.42</v>
      </c>
      <c r="D359" s="441">
        <f t="shared" si="23"/>
        <v>114.95559999999999</v>
      </c>
    </row>
    <row r="360" spans="1:4" ht="12.75">
      <c r="A360" s="467" t="s">
        <v>478</v>
      </c>
      <c r="B360" s="474">
        <v>23.17</v>
      </c>
      <c r="C360" s="474">
        <v>23.17</v>
      </c>
      <c r="D360" s="465">
        <f t="shared" si="23"/>
        <v>27.340600000000002</v>
      </c>
    </row>
  </sheetData>
  <sheetProtection/>
  <mergeCells count="15">
    <mergeCell ref="A1:I1"/>
    <mergeCell ref="F174:I174"/>
    <mergeCell ref="F30:I30"/>
    <mergeCell ref="F31:I31"/>
    <mergeCell ref="F32:I32"/>
    <mergeCell ref="I266:I267"/>
    <mergeCell ref="H266:H267"/>
    <mergeCell ref="F266:F267"/>
    <mergeCell ref="C345:D345"/>
    <mergeCell ref="F25:I26"/>
    <mergeCell ref="F28:I29"/>
    <mergeCell ref="F33:I33"/>
    <mergeCell ref="F34:I37"/>
    <mergeCell ref="C348:D348"/>
    <mergeCell ref="G266:G267"/>
  </mergeCells>
  <printOptions/>
  <pageMargins left="0" right="0" top="0" bottom="0" header="0" footer="0"/>
  <pageSetup horizontalDpi="600" verticalDpi="600" orientation="portrait" paperSize="9" scale="95" r:id="rId2"/>
  <headerFooter>
    <oddFooter>&amp;C&amp;"Cambria,полужирный"&amp;8optima161@yandex.ru&amp;R&amp;"Cambria,обычный"&amp;7 16.03.2017</oddFooter>
  </headerFooter>
  <rowBreaks count="4" manualBreakCount="4">
    <brk id="67" max="255" man="1"/>
    <brk id="132" max="255" man="1"/>
    <brk id="252" max="255" man="1"/>
    <brk id="31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4.140625" style="0" customWidth="1"/>
    <col min="2" max="2" width="16.140625" style="0" customWidth="1"/>
    <col min="3" max="3" width="1.1484375" style="0" customWidth="1"/>
    <col min="4" max="4" width="14.140625" style="0" customWidth="1"/>
    <col min="5" max="5" width="16.140625" style="0" customWidth="1"/>
    <col min="6" max="6" width="1.1484375" style="0" customWidth="1"/>
    <col min="7" max="7" width="14.140625" style="0" customWidth="1"/>
    <col min="8" max="8" width="16.140625" style="0" customWidth="1"/>
  </cols>
  <sheetData>
    <row r="1" ht="13.5" thickBot="1"/>
    <row r="2" spans="1:8" ht="16.5" customHeight="1">
      <c r="A2" s="371" t="s">
        <v>563</v>
      </c>
      <c r="B2" s="372"/>
      <c r="C2" s="341"/>
      <c r="D2" s="373" t="s">
        <v>564</v>
      </c>
      <c r="E2" s="234" t="s">
        <v>565</v>
      </c>
      <c r="F2" s="341"/>
      <c r="G2" s="373" t="s">
        <v>566</v>
      </c>
      <c r="H2" s="234" t="s">
        <v>565</v>
      </c>
    </row>
    <row r="3" spans="1:8" ht="16.5" customHeight="1">
      <c r="A3" s="372"/>
      <c r="B3" s="372"/>
      <c r="C3" s="341"/>
      <c r="D3" s="374"/>
      <c r="E3" s="235" t="s">
        <v>567</v>
      </c>
      <c r="F3" s="341"/>
      <c r="G3" s="374"/>
      <c r="H3" s="235" t="s">
        <v>567</v>
      </c>
    </row>
    <row r="4" spans="1:8" ht="16.5" customHeight="1">
      <c r="A4" s="375" t="s">
        <v>568</v>
      </c>
      <c r="B4" s="376"/>
      <c r="C4" s="341"/>
      <c r="D4" s="374"/>
      <c r="E4" s="235" t="s">
        <v>569</v>
      </c>
      <c r="F4" s="341"/>
      <c r="G4" s="374"/>
      <c r="H4" s="235" t="s">
        <v>569</v>
      </c>
    </row>
    <row r="5" spans="1:8" ht="16.5" customHeight="1">
      <c r="A5" s="376"/>
      <c r="B5" s="376"/>
      <c r="C5" s="341"/>
      <c r="D5" s="374"/>
      <c r="E5" s="235" t="s">
        <v>570</v>
      </c>
      <c r="F5" s="341"/>
      <c r="G5" s="374"/>
      <c r="H5" s="235" t="s">
        <v>570</v>
      </c>
    </row>
    <row r="6" spans="1:9" ht="16.5" customHeight="1">
      <c r="A6" s="377" t="s">
        <v>571</v>
      </c>
      <c r="B6" s="377"/>
      <c r="C6" s="341"/>
      <c r="D6" s="374"/>
      <c r="E6" s="235" t="s">
        <v>572</v>
      </c>
      <c r="F6" s="341"/>
      <c r="G6" s="374"/>
      <c r="H6" s="235" t="s">
        <v>572</v>
      </c>
      <c r="I6" s="236"/>
    </row>
    <row r="7" spans="1:8" ht="16.5" customHeight="1">
      <c r="A7" s="378" t="s">
        <v>573</v>
      </c>
      <c r="B7" s="378"/>
      <c r="C7" s="341"/>
      <c r="D7" s="237" t="s">
        <v>596</v>
      </c>
      <c r="E7" s="235" t="s">
        <v>574</v>
      </c>
      <c r="F7" s="341"/>
      <c r="G7" s="237" t="s">
        <v>597</v>
      </c>
      <c r="H7" s="235" t="s">
        <v>574</v>
      </c>
    </row>
    <row r="8" spans="1:8" ht="16.5" customHeight="1">
      <c r="A8" s="378"/>
      <c r="B8" s="378"/>
      <c r="C8" s="341"/>
      <c r="D8" s="379" t="s">
        <v>575</v>
      </c>
      <c r="E8" s="235" t="s">
        <v>576</v>
      </c>
      <c r="F8" s="341"/>
      <c r="G8" s="382" t="s">
        <v>575</v>
      </c>
      <c r="H8" s="235" t="s">
        <v>576</v>
      </c>
    </row>
    <row r="9" spans="1:8" ht="16.5" customHeight="1">
      <c r="A9" s="385" t="s">
        <v>577</v>
      </c>
      <c r="B9" s="386"/>
      <c r="C9" s="341"/>
      <c r="D9" s="380"/>
      <c r="E9" s="235" t="s">
        <v>578</v>
      </c>
      <c r="F9" s="341"/>
      <c r="G9" s="380"/>
      <c r="H9" s="235" t="s">
        <v>578</v>
      </c>
    </row>
    <row r="10" spans="1:8" ht="16.5" customHeight="1">
      <c r="A10" s="386"/>
      <c r="B10" s="386"/>
      <c r="C10" s="341"/>
      <c r="D10" s="380"/>
      <c r="E10" s="235" t="s">
        <v>579</v>
      </c>
      <c r="F10" s="341"/>
      <c r="G10" s="380"/>
      <c r="H10" s="235" t="s">
        <v>579</v>
      </c>
    </row>
    <row r="11" spans="1:8" ht="16.5" customHeight="1">
      <c r="A11" s="386"/>
      <c r="B11" s="386"/>
      <c r="C11" s="341"/>
      <c r="D11" s="380"/>
      <c r="E11" s="235" t="s">
        <v>580</v>
      </c>
      <c r="F11" s="341"/>
      <c r="G11" s="380"/>
      <c r="H11" s="235" t="s">
        <v>580</v>
      </c>
    </row>
    <row r="12" spans="1:8" ht="16.5" customHeight="1">
      <c r="A12" s="387" t="s">
        <v>581</v>
      </c>
      <c r="B12" s="387"/>
      <c r="C12" s="341"/>
      <c r="D12" s="380"/>
      <c r="E12" s="235" t="s">
        <v>582</v>
      </c>
      <c r="F12" s="341"/>
      <c r="G12" s="380"/>
      <c r="H12" s="235" t="s">
        <v>582</v>
      </c>
    </row>
    <row r="13" spans="1:8" ht="16.5" customHeight="1" thickBot="1">
      <c r="A13" s="387"/>
      <c r="B13" s="387"/>
      <c r="C13" s="341"/>
      <c r="D13" s="381"/>
      <c r="E13" s="238" t="s">
        <v>583</v>
      </c>
      <c r="F13" s="341"/>
      <c r="G13" s="381"/>
      <c r="H13" s="238" t="s">
        <v>583</v>
      </c>
    </row>
    <row r="14" ht="13.5" thickBot="1"/>
    <row r="15" spans="1:8" ht="16.5" customHeight="1">
      <c r="A15" s="373" t="s">
        <v>584</v>
      </c>
      <c r="B15" s="234" t="s">
        <v>565</v>
      </c>
      <c r="C15" s="388"/>
      <c r="D15" s="373" t="s">
        <v>585</v>
      </c>
      <c r="E15" s="234" t="s">
        <v>565</v>
      </c>
      <c r="F15" s="383"/>
      <c r="G15" s="373" t="s">
        <v>586</v>
      </c>
      <c r="H15" s="234" t="s">
        <v>565</v>
      </c>
    </row>
    <row r="16" spans="1:8" ht="16.5" customHeight="1">
      <c r="A16" s="374"/>
      <c r="B16" s="235" t="s">
        <v>567</v>
      </c>
      <c r="C16" s="388"/>
      <c r="D16" s="374"/>
      <c r="E16" s="235" t="s">
        <v>567</v>
      </c>
      <c r="F16" s="383"/>
      <c r="G16" s="374"/>
      <c r="H16" s="235" t="s">
        <v>567</v>
      </c>
    </row>
    <row r="17" spans="1:8" ht="16.5" customHeight="1">
      <c r="A17" s="374"/>
      <c r="B17" s="235" t="s">
        <v>569</v>
      </c>
      <c r="C17" s="388"/>
      <c r="D17" s="374"/>
      <c r="E17" s="235" t="s">
        <v>569</v>
      </c>
      <c r="F17" s="383"/>
      <c r="G17" s="374"/>
      <c r="H17" s="235" t="s">
        <v>569</v>
      </c>
    </row>
    <row r="18" spans="1:8" ht="16.5" customHeight="1">
      <c r="A18" s="374"/>
      <c r="B18" s="235" t="s">
        <v>570</v>
      </c>
      <c r="C18" s="388"/>
      <c r="D18" s="374"/>
      <c r="E18" s="235" t="s">
        <v>570</v>
      </c>
      <c r="F18" s="383"/>
      <c r="G18" s="374"/>
      <c r="H18" s="235" t="s">
        <v>570</v>
      </c>
    </row>
    <row r="19" spans="1:8" ht="16.5" customHeight="1">
      <c r="A19" s="374"/>
      <c r="B19" s="235" t="s">
        <v>572</v>
      </c>
      <c r="C19" s="388"/>
      <c r="D19" s="374"/>
      <c r="E19" s="235" t="s">
        <v>572</v>
      </c>
      <c r="F19" s="383"/>
      <c r="G19" s="374"/>
      <c r="H19" s="235" t="s">
        <v>572</v>
      </c>
    </row>
    <row r="20" spans="1:8" ht="16.5" customHeight="1">
      <c r="A20" s="237" t="s">
        <v>598</v>
      </c>
      <c r="B20" s="235" t="s">
        <v>574</v>
      </c>
      <c r="C20" s="388"/>
      <c r="D20" s="237" t="s">
        <v>599</v>
      </c>
      <c r="E20" s="235" t="s">
        <v>574</v>
      </c>
      <c r="F20" s="383"/>
      <c r="G20" s="237" t="s">
        <v>600</v>
      </c>
      <c r="H20" s="235" t="s">
        <v>574</v>
      </c>
    </row>
    <row r="21" spans="1:8" ht="16.5" customHeight="1">
      <c r="A21" s="382" t="s">
        <v>575</v>
      </c>
      <c r="B21" s="235" t="s">
        <v>576</v>
      </c>
      <c r="C21" s="388"/>
      <c r="D21" s="382" t="s">
        <v>575</v>
      </c>
      <c r="E21" s="235" t="s">
        <v>576</v>
      </c>
      <c r="F21" s="383"/>
      <c r="G21" s="382" t="s">
        <v>575</v>
      </c>
      <c r="H21" s="235" t="s">
        <v>576</v>
      </c>
    </row>
    <row r="22" spans="1:8" ht="16.5" customHeight="1">
      <c r="A22" s="380"/>
      <c r="B22" s="235" t="s">
        <v>578</v>
      </c>
      <c r="C22" s="388"/>
      <c r="D22" s="380"/>
      <c r="E22" s="235" t="s">
        <v>578</v>
      </c>
      <c r="F22" s="383"/>
      <c r="G22" s="392"/>
      <c r="H22" s="235" t="s">
        <v>578</v>
      </c>
    </row>
    <row r="23" spans="1:8" ht="16.5" customHeight="1">
      <c r="A23" s="380"/>
      <c r="B23" s="235" t="s">
        <v>579</v>
      </c>
      <c r="C23" s="388"/>
      <c r="D23" s="380"/>
      <c r="E23" s="235" t="s">
        <v>579</v>
      </c>
      <c r="F23" s="383"/>
      <c r="G23" s="392"/>
      <c r="H23" s="235" t="s">
        <v>579</v>
      </c>
    </row>
    <row r="24" spans="1:8" ht="16.5" customHeight="1">
      <c r="A24" s="380"/>
      <c r="B24" s="235" t="s">
        <v>580</v>
      </c>
      <c r="C24" s="388"/>
      <c r="D24" s="380"/>
      <c r="E24" s="235" t="s">
        <v>580</v>
      </c>
      <c r="F24" s="383"/>
      <c r="G24" s="392"/>
      <c r="H24" s="235" t="s">
        <v>580</v>
      </c>
    </row>
    <row r="25" spans="1:8" ht="16.5" customHeight="1">
      <c r="A25" s="380"/>
      <c r="B25" s="235" t="s">
        <v>582</v>
      </c>
      <c r="C25" s="388"/>
      <c r="D25" s="380"/>
      <c r="E25" s="235" t="s">
        <v>582</v>
      </c>
      <c r="F25" s="383"/>
      <c r="G25" s="392"/>
      <c r="H25" s="235" t="s">
        <v>582</v>
      </c>
    </row>
    <row r="26" spans="1:8" ht="16.5" customHeight="1" thickBot="1">
      <c r="A26" s="381"/>
      <c r="B26" s="238" t="s">
        <v>583</v>
      </c>
      <c r="C26" s="388"/>
      <c r="D26" s="381"/>
      <c r="E26" s="238" t="s">
        <v>583</v>
      </c>
      <c r="F26" s="383"/>
      <c r="G26" s="393"/>
      <c r="H26" s="238" t="s">
        <v>583</v>
      </c>
    </row>
    <row r="27" ht="13.5" thickBot="1"/>
    <row r="28" spans="1:8" ht="15.75">
      <c r="A28" s="373" t="s">
        <v>587</v>
      </c>
      <c r="B28" s="234" t="s">
        <v>565</v>
      </c>
      <c r="C28" s="383"/>
      <c r="D28" s="373" t="s">
        <v>588</v>
      </c>
      <c r="E28" s="394" t="s">
        <v>589</v>
      </c>
      <c r="F28" s="383"/>
      <c r="G28" s="373" t="s">
        <v>590</v>
      </c>
      <c r="H28" s="397" t="s">
        <v>591</v>
      </c>
    </row>
    <row r="29" spans="1:8" ht="15.75">
      <c r="A29" s="374"/>
      <c r="B29" s="235" t="s">
        <v>567</v>
      </c>
      <c r="C29" s="383"/>
      <c r="D29" s="384"/>
      <c r="E29" s="395"/>
      <c r="F29" s="383"/>
      <c r="G29" s="384"/>
      <c r="H29" s="398"/>
    </row>
    <row r="30" spans="1:8" ht="15.75">
      <c r="A30" s="374"/>
      <c r="B30" s="235" t="s">
        <v>569</v>
      </c>
      <c r="C30" s="383"/>
      <c r="D30" s="384"/>
      <c r="E30" s="395"/>
      <c r="F30" s="383"/>
      <c r="G30" s="402" t="s">
        <v>605</v>
      </c>
      <c r="H30" s="398"/>
    </row>
    <row r="31" spans="1:8" ht="16.5" thickBot="1">
      <c r="A31" s="374"/>
      <c r="B31" s="235" t="s">
        <v>570</v>
      </c>
      <c r="C31" s="383"/>
      <c r="D31" s="384"/>
      <c r="E31" s="395"/>
      <c r="F31" s="383"/>
      <c r="G31" s="402"/>
      <c r="H31" s="398"/>
    </row>
    <row r="32" spans="1:8" ht="18.75">
      <c r="A32" s="374"/>
      <c r="B32" s="235" t="s">
        <v>572</v>
      </c>
      <c r="C32" s="383"/>
      <c r="D32" s="239" t="s">
        <v>602</v>
      </c>
      <c r="E32" s="395"/>
      <c r="F32" s="383"/>
      <c r="G32" s="373" t="s">
        <v>592</v>
      </c>
      <c r="H32" s="399" t="s">
        <v>589</v>
      </c>
    </row>
    <row r="33" spans="1:8" ht="15.75" customHeight="1">
      <c r="A33" s="237" t="s">
        <v>601</v>
      </c>
      <c r="B33" s="235" t="s">
        <v>574</v>
      </c>
      <c r="C33" s="383"/>
      <c r="D33" s="403"/>
      <c r="E33" s="395"/>
      <c r="F33" s="383"/>
      <c r="G33" s="384"/>
      <c r="H33" s="400"/>
    </row>
    <row r="34" spans="1:8" ht="15.75" customHeight="1">
      <c r="A34" s="382" t="s">
        <v>593</v>
      </c>
      <c r="B34" s="235" t="s">
        <v>576</v>
      </c>
      <c r="C34" s="383"/>
      <c r="D34" s="404"/>
      <c r="E34" s="395"/>
      <c r="F34" s="383"/>
      <c r="G34" s="402" t="s">
        <v>606</v>
      </c>
      <c r="H34" s="400"/>
    </row>
    <row r="35" spans="1:8" ht="16.5" customHeight="1" thickBot="1">
      <c r="A35" s="380"/>
      <c r="B35" s="235" t="s">
        <v>578</v>
      </c>
      <c r="C35" s="383"/>
      <c r="D35" s="405"/>
      <c r="E35" s="396"/>
      <c r="F35" s="383"/>
      <c r="G35" s="406"/>
      <c r="H35" s="401"/>
    </row>
    <row r="36" spans="1:2" ht="16.5" customHeight="1" thickBot="1">
      <c r="A36" s="380"/>
      <c r="B36" s="235" t="s">
        <v>579</v>
      </c>
    </row>
    <row r="37" spans="1:8" ht="15.75" customHeight="1">
      <c r="A37" s="380"/>
      <c r="B37" s="235" t="s">
        <v>580</v>
      </c>
      <c r="C37" s="383"/>
      <c r="D37" s="373" t="s">
        <v>594</v>
      </c>
      <c r="E37" s="399" t="s">
        <v>589</v>
      </c>
      <c r="F37" s="389"/>
      <c r="G37" s="241" t="s">
        <v>595</v>
      </c>
      <c r="H37" s="234" t="s">
        <v>574</v>
      </c>
    </row>
    <row r="38" spans="1:8" ht="16.5" customHeight="1">
      <c r="A38" s="380"/>
      <c r="B38" s="235" t="s">
        <v>582</v>
      </c>
      <c r="C38" s="383"/>
      <c r="D38" s="384"/>
      <c r="E38" s="407"/>
      <c r="F38" s="389"/>
      <c r="G38" s="242" t="s">
        <v>604</v>
      </c>
      <c r="H38" s="243" t="s">
        <v>583</v>
      </c>
    </row>
    <row r="39" spans="1:8" ht="16.5" customHeight="1" thickBot="1">
      <c r="A39" s="381"/>
      <c r="B39" s="238" t="s">
        <v>583</v>
      </c>
      <c r="C39" s="383"/>
      <c r="D39" s="240" t="s">
        <v>603</v>
      </c>
      <c r="E39" s="408"/>
      <c r="G39" s="390" t="s">
        <v>607</v>
      </c>
      <c r="H39" s="391"/>
    </row>
  </sheetData>
  <sheetProtection/>
  <mergeCells count="38">
    <mergeCell ref="H28:H31"/>
    <mergeCell ref="H32:H35"/>
    <mergeCell ref="G30:G31"/>
    <mergeCell ref="G32:G33"/>
    <mergeCell ref="D33:D35"/>
    <mergeCell ref="A34:A39"/>
    <mergeCell ref="G34:G35"/>
    <mergeCell ref="C37:C39"/>
    <mergeCell ref="D37:D38"/>
    <mergeCell ref="E37:E39"/>
    <mergeCell ref="F37:F38"/>
    <mergeCell ref="G39:H39"/>
    <mergeCell ref="G15:G19"/>
    <mergeCell ref="A21:A26"/>
    <mergeCell ref="D21:D26"/>
    <mergeCell ref="G21:G26"/>
    <mergeCell ref="A28:A32"/>
    <mergeCell ref="C28:C35"/>
    <mergeCell ref="D28:D31"/>
    <mergeCell ref="E28:E35"/>
    <mergeCell ref="F28:F35"/>
    <mergeCell ref="G28:G29"/>
    <mergeCell ref="A9:B11"/>
    <mergeCell ref="A12:B13"/>
    <mergeCell ref="A15:A19"/>
    <mergeCell ref="C15:C26"/>
    <mergeCell ref="D15:D19"/>
    <mergeCell ref="F15:F26"/>
    <mergeCell ref="A2:B3"/>
    <mergeCell ref="C2:C13"/>
    <mergeCell ref="D2:D6"/>
    <mergeCell ref="F2:F13"/>
    <mergeCell ref="G2:G6"/>
    <mergeCell ref="A4:B5"/>
    <mergeCell ref="A6:B6"/>
    <mergeCell ref="A7:B8"/>
    <mergeCell ref="D8:D13"/>
    <mergeCell ref="G8:G13"/>
  </mergeCells>
  <printOptions/>
  <pageMargins left="0.6299212598425197" right="0.31496062992125984" top="0.7480314960629921" bottom="0.7480314960629921" header="0.2755905511811024" footer="0.31496062992125984"/>
  <pageSetup horizontalDpi="600" verticalDpi="600" orientation="portrait" paperSize="9" r:id="rId1"/>
  <headerFooter>
    <oddHeader xml:space="preserve">&amp;R&amp;"Cambria,обычный"&amp;8цены отпускные, с учётом НДС (18%) </oddHeader>
    <oddFooter>&amp;C&amp;"Cambria,обычный"&amp;8ООО "Оптима-АВТО"
optima161@yandex.ru&amp;R&amp;"Cambria,обычный"&amp;8 16.03.2017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LenovoT410</cp:lastModifiedBy>
  <cp:lastPrinted>2017-09-12T10:15:33Z</cp:lastPrinted>
  <dcterms:created xsi:type="dcterms:W3CDTF">1996-10-08T23:32:33Z</dcterms:created>
  <dcterms:modified xsi:type="dcterms:W3CDTF">2017-09-12T10:20:39Z</dcterms:modified>
  <cp:category/>
  <cp:version/>
  <cp:contentType/>
  <cp:contentStatus/>
</cp:coreProperties>
</file>