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9720" windowHeight="6180" activeTab="0"/>
  </bookViews>
  <sheets>
    <sheet name="Труба" sheetId="1" r:id="rId1"/>
    <sheet name="Проче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<sst xmlns="http://schemas.openxmlformats.org/spreadsheetml/2006/main" count="219" uniqueCount="150">
  <si>
    <t>МАГАЗИН МЕТАЛЛОПРОКАТА</t>
  </si>
  <si>
    <t>Наименование</t>
  </si>
  <si>
    <t>Длина</t>
  </si>
  <si>
    <t>Вес 1 погонного метра, кг</t>
  </si>
  <si>
    <t>Цена 1 погонного метра</t>
  </si>
  <si>
    <t>Цена за трубу</t>
  </si>
  <si>
    <t>Цена 1 реза</t>
  </si>
  <si>
    <t>Труба квадратная</t>
  </si>
  <si>
    <t>15х15</t>
  </si>
  <si>
    <t>20х20</t>
  </si>
  <si>
    <t>25х25</t>
  </si>
  <si>
    <t>30х30</t>
  </si>
  <si>
    <t>40х40</t>
  </si>
  <si>
    <t>50х50</t>
  </si>
  <si>
    <t>60х60</t>
  </si>
  <si>
    <t>80х80</t>
  </si>
  <si>
    <t>Труба прямоугольная</t>
  </si>
  <si>
    <t>30х20 х/к</t>
  </si>
  <si>
    <t>40х20</t>
  </si>
  <si>
    <t>40х25</t>
  </si>
  <si>
    <t>50х25</t>
  </si>
  <si>
    <t>60х30</t>
  </si>
  <si>
    <t>60х40</t>
  </si>
  <si>
    <t>80х40</t>
  </si>
  <si>
    <t>Труба электросварная</t>
  </si>
  <si>
    <t>Ø48</t>
  </si>
  <si>
    <t>Ø51</t>
  </si>
  <si>
    <t>Ø57</t>
  </si>
  <si>
    <t>Ø60</t>
  </si>
  <si>
    <t>Ø76</t>
  </si>
  <si>
    <t>Ø89</t>
  </si>
  <si>
    <t>Ø108</t>
  </si>
  <si>
    <t>Труба ВГП</t>
  </si>
  <si>
    <t>Ø15</t>
  </si>
  <si>
    <t>Ø20</t>
  </si>
  <si>
    <t>Ø32</t>
  </si>
  <si>
    <t>Ø40</t>
  </si>
  <si>
    <t>Ø50</t>
  </si>
  <si>
    <r>
      <t>Ø</t>
    </r>
    <r>
      <rPr>
        <b/>
        <sz val="9"/>
        <rFont val="Arial"/>
        <family val="2"/>
      </rPr>
      <t>42</t>
    </r>
  </si>
  <si>
    <t>Тел:(4852)670-702, 8(920)656-17-17</t>
  </si>
  <si>
    <t>ООО "Завод Металлоконструкций" - г. Ярославль, проспект Октября, 78 (территория завода СК Премьер)</t>
  </si>
  <si>
    <r>
      <t xml:space="preserve">ВНИМАНИЕ!!!! В продаже имеются трубы некондиционные различных размеров, трубы б/у 76,89,108. Готовые столбы на забор.                                                                                  ИЗГОТАВЛИВАЕМ ЛЮБЫЕ МЕТАЛЛОКОНСТРУКЦИИ.                       </t>
    </r>
    <r>
      <rPr>
        <b/>
        <sz val="9"/>
        <rFont val="Arial"/>
        <family val="2"/>
      </rPr>
      <t xml:space="preserve">  По вопросам приобретения металлопродукции обращаться к менеджеру Дудину Константину Анатольевичу</t>
    </r>
  </si>
  <si>
    <t>Прайс-лист на 15.03.12</t>
  </si>
  <si>
    <t>Листовой прокат</t>
  </si>
  <si>
    <t>Вес 1 листа, кг</t>
  </si>
  <si>
    <t>Цена за 1 лист</t>
  </si>
  <si>
    <t>1250х2500</t>
  </si>
  <si>
    <t>1500х6000</t>
  </si>
  <si>
    <t>1178х2000</t>
  </si>
  <si>
    <t>1050х2000</t>
  </si>
  <si>
    <t>Сортовой прокат</t>
  </si>
  <si>
    <t>Вес 1 м, кг</t>
  </si>
  <si>
    <t>Цена за 1 м</t>
  </si>
  <si>
    <t>Арматура</t>
  </si>
  <si>
    <t>Швеллер</t>
  </si>
  <si>
    <t>Квадрат</t>
  </si>
  <si>
    <t>Угол</t>
  </si>
  <si>
    <t>25х25х4</t>
  </si>
  <si>
    <t>32х32х4</t>
  </si>
  <si>
    <t>40х40х4</t>
  </si>
  <si>
    <t>63х63х5</t>
  </si>
  <si>
    <t>Полоса</t>
  </si>
  <si>
    <t>20х4</t>
  </si>
  <si>
    <t>40х4</t>
  </si>
  <si>
    <t>Круг</t>
  </si>
  <si>
    <t>Труба 100х100</t>
  </si>
  <si>
    <t>Сетка рабица</t>
  </si>
  <si>
    <t>1 рулон</t>
  </si>
  <si>
    <t>Профилированный лист</t>
  </si>
  <si>
    <t>Размер</t>
  </si>
  <si>
    <t>С13 оц.</t>
  </si>
  <si>
    <t>С20 оц.</t>
  </si>
  <si>
    <t>С13 окраш.</t>
  </si>
  <si>
    <t>Площадь листа, м2</t>
  </si>
  <si>
    <t>1200х2000</t>
  </si>
  <si>
    <t>2,356 м2</t>
  </si>
  <si>
    <t>2,100 м2</t>
  </si>
  <si>
    <t>2,400м2</t>
  </si>
  <si>
    <t>2,400 м2</t>
  </si>
  <si>
    <t>С8 (0,45) оц.</t>
  </si>
  <si>
    <t>С8(0,45) окраш.</t>
  </si>
  <si>
    <t>С20 (0,45) оц.</t>
  </si>
  <si>
    <t>С20(0,45) окраш.</t>
  </si>
  <si>
    <t>1150х2000</t>
  </si>
  <si>
    <t>2,300 м2</t>
  </si>
  <si>
    <t xml:space="preserve"> 2,300м2</t>
  </si>
  <si>
    <t xml:space="preserve">  </t>
  </si>
  <si>
    <t>1250х2501</t>
  </si>
  <si>
    <t>2,0 х\к</t>
  </si>
  <si>
    <t>Цена за 1м2</t>
  </si>
  <si>
    <t>Цена за штуку</t>
  </si>
  <si>
    <t>Цена за тонну с наценкой</t>
  </si>
  <si>
    <t>Цена 1 метра</t>
  </si>
  <si>
    <t>Фанера</t>
  </si>
  <si>
    <t>Толщина</t>
  </si>
  <si>
    <t>1525х1525</t>
  </si>
  <si>
    <t>100x50</t>
  </si>
  <si>
    <t>Длина, м</t>
  </si>
  <si>
    <t>Вес 1 м.п., кг</t>
  </si>
  <si>
    <t>Цена 1 м.п.</t>
  </si>
  <si>
    <t>Цена за          1 трубу</t>
  </si>
  <si>
    <t>1,0 х/к</t>
  </si>
  <si>
    <t>1,2 х/к</t>
  </si>
  <si>
    <t>1,5 х/к</t>
  </si>
  <si>
    <t>2,0 г/к</t>
  </si>
  <si>
    <t>3,0 г/к</t>
  </si>
  <si>
    <t>12500х2500</t>
  </si>
  <si>
    <t>4,0 г/к</t>
  </si>
  <si>
    <t>5,0 г/к</t>
  </si>
  <si>
    <t>6,0 г/к</t>
  </si>
  <si>
    <t>8,0 г/к</t>
  </si>
  <si>
    <t>10,0 г/к</t>
  </si>
  <si>
    <t>50х50х5</t>
  </si>
  <si>
    <t>Труба 120х120</t>
  </si>
  <si>
    <t>н/д</t>
  </si>
  <si>
    <t>н\к</t>
  </si>
  <si>
    <t>Ø25</t>
  </si>
  <si>
    <t>100х100</t>
  </si>
  <si>
    <t>Цена за   1 трубу</t>
  </si>
  <si>
    <t>30х20</t>
  </si>
  <si>
    <t>заглушка пластиковая</t>
  </si>
  <si>
    <t>Труба водогазопроводная</t>
  </si>
  <si>
    <t>Ø6</t>
  </si>
  <si>
    <t>Ø8</t>
  </si>
  <si>
    <t>Ø10</t>
  </si>
  <si>
    <t>Ø12</t>
  </si>
  <si>
    <t>Ø28</t>
  </si>
  <si>
    <t>Уголок</t>
  </si>
  <si>
    <t>75х75х6</t>
  </si>
  <si>
    <t>80х60</t>
  </si>
  <si>
    <t xml:space="preserve">  прайс-лист</t>
  </si>
  <si>
    <t xml:space="preserve">     г.Ярославль, Всполинское поле 16 б</t>
  </si>
  <si>
    <t>сетка рабица</t>
  </si>
  <si>
    <t>50х50х1.6 оцинк. (1.5х10м)</t>
  </si>
  <si>
    <t>50х50х1.8 оцинк. (1.8х10м)</t>
  </si>
  <si>
    <t>55х55х2.5 ПНД зел. (1.5х10м)</t>
  </si>
  <si>
    <t>Сетка сварная</t>
  </si>
  <si>
    <t>50х50х3 (0.5х2м)</t>
  </si>
  <si>
    <t>50х50х4 (0.5х2м)</t>
  </si>
  <si>
    <t>25х12.5х1.6 оцинк. (1х15м)</t>
  </si>
  <si>
    <t>25х25х1.8 оцинк. (1х15м)</t>
  </si>
  <si>
    <t>50х25х1.8 оцинк. (1.5х30м)</t>
  </si>
  <si>
    <t>50х12.5х1.8 оцинк. (1.5х15м)</t>
  </si>
  <si>
    <t>50х50х1.6 оцинк. (1.5х30м)</t>
  </si>
  <si>
    <t>50х50х1.8 оцинк. (1.5х30м)</t>
  </si>
  <si>
    <t>оцинк.</t>
  </si>
  <si>
    <t>1.8</t>
  </si>
  <si>
    <t>н/к</t>
  </si>
  <si>
    <t>Прайс-лист действует с 04.12.2017</t>
  </si>
  <si>
    <t>Тел : 8(920)100-61-41; 8(920)100-72-32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</si>
</sst>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&quot;р.&quot;"/>
    <numFmt numFmtId="190" formatCode="#,##0.0000"/>
    <numFmt numFmtId="191" formatCode="#,##0.00_р_."/>
    <numFmt numFmtId="192" formatCode="#,##0.00&quot;р.&quot;"/>
    <numFmt numFmtId="193" formatCode="#,##0.0&quot;р.&quot;"/>
    <numFmt numFmtId="194" formatCode="#,##0.0"/>
    <numFmt numFmtId="195" formatCode="[$-FC19]d\ mmmm\ yyyy\ &quot;г.&quot;"/>
  </numFmts>
  <fonts count="59">
    <font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8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2" fontId="14" fillId="0" borderId="13" xfId="0" applyNumberFormat="1" applyFont="1" applyBorder="1" applyAlignment="1">
      <alignment wrapText="1"/>
    </xf>
    <xf numFmtId="0" fontId="14" fillId="0" borderId="2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2" fontId="14" fillId="0" borderId="15" xfId="0" applyNumberFormat="1" applyFont="1" applyBorder="1" applyAlignment="1">
      <alignment wrapText="1"/>
    </xf>
    <xf numFmtId="0" fontId="14" fillId="0" borderId="27" xfId="0" applyFont="1" applyBorder="1" applyAlignment="1">
      <alignment horizontal="center" wrapText="1"/>
    </xf>
    <xf numFmtId="2" fontId="14" fillId="0" borderId="17" xfId="0" applyNumberFormat="1" applyFont="1" applyBorder="1" applyAlignment="1">
      <alignment wrapText="1"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 wrapText="1"/>
    </xf>
    <xf numFmtId="2" fontId="14" fillId="0" borderId="18" xfId="0" applyNumberFormat="1" applyFont="1" applyBorder="1" applyAlignment="1">
      <alignment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1" fillId="0" borderId="31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1" fillId="0" borderId="2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wrapText="1"/>
    </xf>
    <xf numFmtId="3" fontId="11" fillId="0" borderId="39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0" fillId="0" borderId="42" xfId="0" applyBorder="1" applyAlignment="1">
      <alignment/>
    </xf>
    <xf numFmtId="0" fontId="11" fillId="0" borderId="18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188" fontId="11" fillId="0" borderId="13" xfId="0" applyNumberFormat="1" applyFont="1" applyBorder="1" applyAlignment="1">
      <alignment horizontal="center" wrapText="1"/>
    </xf>
    <xf numFmtId="188" fontId="11" fillId="0" borderId="15" xfId="0" applyNumberFormat="1" applyFont="1" applyBorder="1" applyAlignment="1">
      <alignment horizontal="center" wrapText="1"/>
    </xf>
    <xf numFmtId="188" fontId="11" fillId="0" borderId="17" xfId="0" applyNumberFormat="1" applyFont="1" applyBorder="1" applyAlignment="1">
      <alignment horizontal="center" wrapText="1"/>
    </xf>
    <xf numFmtId="188" fontId="11" fillId="0" borderId="18" xfId="0" applyNumberFormat="1" applyFont="1" applyBorder="1" applyAlignment="1">
      <alignment horizontal="center" wrapText="1"/>
    </xf>
    <xf numFmtId="0" fontId="14" fillId="0" borderId="13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7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9" fontId="2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89" fontId="2" fillId="0" borderId="1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189" fontId="2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/>
    </xf>
    <xf numFmtId="189" fontId="2" fillId="0" borderId="15" xfId="0" applyNumberFormat="1" applyFont="1" applyBorder="1" applyAlignment="1">
      <alignment horizontal="center" vertical="center"/>
    </xf>
    <xf numFmtId="189" fontId="2" fillId="0" borderId="18" xfId="0" applyNumberFormat="1" applyFont="1" applyBorder="1" applyAlignment="1">
      <alignment horizontal="center" vertical="center"/>
    </xf>
    <xf numFmtId="189" fontId="2" fillId="0" borderId="16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89" fontId="2" fillId="0" borderId="1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3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189" fontId="2" fillId="0" borderId="15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192" fontId="2" fillId="0" borderId="14" xfId="0" applyNumberFormat="1" applyFont="1" applyFill="1" applyBorder="1" applyAlignment="1">
      <alignment horizontal="center" vertical="center"/>
    </xf>
    <xf numFmtId="192" fontId="2" fillId="0" borderId="16" xfId="0" applyNumberFormat="1" applyFont="1" applyFill="1" applyBorder="1" applyAlignment="1">
      <alignment horizontal="center" vertical="center"/>
    </xf>
    <xf numFmtId="192" fontId="2" fillId="0" borderId="39" xfId="0" applyNumberFormat="1" applyFont="1" applyFill="1" applyBorder="1" applyAlignment="1">
      <alignment horizontal="center" vertical="center"/>
    </xf>
    <xf numFmtId="192" fontId="2" fillId="0" borderId="19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189" fontId="2" fillId="33" borderId="14" xfId="0" applyNumberFormat="1" applyFont="1" applyFill="1" applyBorder="1" applyAlignment="1">
      <alignment horizontal="center" vertical="center"/>
    </xf>
    <xf numFmtId="189" fontId="2" fillId="33" borderId="16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/>
    </xf>
    <xf numFmtId="189" fontId="2" fillId="33" borderId="18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3" xfId="0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3" fontId="19" fillId="33" borderId="13" xfId="0" applyNumberFormat="1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3" fontId="19" fillId="33" borderId="15" xfId="0" applyNumberFormat="1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1" fontId="2" fillId="0" borderId="3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189" fontId="2" fillId="33" borderId="15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89" fontId="2" fillId="33" borderId="1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2" fontId="4" fillId="33" borderId="17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3" fontId="19" fillId="33" borderId="17" xfId="0" applyNumberFormat="1" applyFont="1" applyFill="1" applyBorder="1" applyAlignment="1">
      <alignment horizontal="center" vertical="center"/>
    </xf>
    <xf numFmtId="189" fontId="2" fillId="33" borderId="17" xfId="0" applyNumberFormat="1" applyFont="1" applyFill="1" applyBorder="1" applyAlignment="1">
      <alignment horizontal="center" vertical="center"/>
    </xf>
    <xf numFmtId="189" fontId="2" fillId="33" borderId="39" xfId="0" applyNumberFormat="1" applyFont="1" applyFill="1" applyBorder="1" applyAlignment="1">
      <alignment horizontal="center" vertical="center"/>
    </xf>
    <xf numFmtId="3" fontId="19" fillId="33" borderId="18" xfId="0" applyNumberFormat="1" applyFont="1" applyFill="1" applyBorder="1" applyAlignment="1">
      <alignment horizontal="center" vertical="center"/>
    </xf>
    <xf numFmtId="192" fontId="2" fillId="33" borderId="14" xfId="0" applyNumberFormat="1" applyFont="1" applyFill="1" applyBorder="1" applyAlignment="1">
      <alignment horizontal="center" vertical="center"/>
    </xf>
    <xf numFmtId="192" fontId="2" fillId="33" borderId="19" xfId="0" applyNumberFormat="1" applyFont="1" applyFill="1" applyBorder="1" applyAlignment="1">
      <alignment horizontal="center" vertical="center"/>
    </xf>
    <xf numFmtId="192" fontId="2" fillId="33" borderId="16" xfId="0" applyNumberFormat="1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3" fontId="19" fillId="34" borderId="15" xfId="0" applyNumberFormat="1" applyFont="1" applyFill="1" applyBorder="1" applyAlignment="1">
      <alignment horizontal="center" vertical="center"/>
    </xf>
    <xf numFmtId="189" fontId="2" fillId="34" borderId="15" xfId="0" applyNumberFormat="1" applyFont="1" applyFill="1" applyBorder="1" applyAlignment="1">
      <alignment horizontal="center" vertical="center"/>
    </xf>
    <xf numFmtId="192" fontId="2" fillId="34" borderId="16" xfId="0" applyNumberFormat="1" applyFont="1" applyFill="1" applyBorder="1" applyAlignment="1">
      <alignment horizontal="center" vertical="center"/>
    </xf>
    <xf numFmtId="189" fontId="2" fillId="34" borderId="16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2" fontId="4" fillId="34" borderId="13" xfId="0" applyNumberFormat="1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3" fontId="19" fillId="34" borderId="13" xfId="0" applyNumberFormat="1" applyFont="1" applyFill="1" applyBorder="1" applyAlignment="1">
      <alignment horizontal="center" vertical="center"/>
    </xf>
    <xf numFmtId="189" fontId="2" fillId="34" borderId="13" xfId="0" applyNumberFormat="1" applyFont="1" applyFill="1" applyBorder="1" applyAlignment="1">
      <alignment horizontal="center" vertical="center"/>
    </xf>
    <xf numFmtId="189" fontId="2" fillId="34" borderId="14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3" fontId="19" fillId="34" borderId="10" xfId="0" applyNumberFormat="1" applyFont="1" applyFill="1" applyBorder="1" applyAlignment="1">
      <alignment horizontal="center" vertical="center"/>
    </xf>
    <xf numFmtId="189" fontId="2" fillId="34" borderId="10" xfId="0" applyNumberFormat="1" applyFont="1" applyFill="1" applyBorder="1" applyAlignment="1">
      <alignment horizontal="center" vertical="center"/>
    </xf>
    <xf numFmtId="189" fontId="2" fillId="34" borderId="11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89" fontId="2" fillId="33" borderId="18" xfId="0" applyNumberFormat="1" applyFont="1" applyFill="1" applyBorder="1" applyAlignment="1">
      <alignment horizontal="center" vertical="center"/>
    </xf>
    <xf numFmtId="189" fontId="2" fillId="33" borderId="19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89" fontId="2" fillId="33" borderId="19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189" fontId="2" fillId="33" borderId="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89" fontId="2" fillId="33" borderId="18" xfId="0" applyNumberFormat="1" applyFont="1" applyFill="1" applyBorder="1" applyAlignment="1">
      <alignment horizontal="center" vertical="center"/>
    </xf>
    <xf numFmtId="189" fontId="2" fillId="33" borderId="19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89" fontId="2" fillId="33" borderId="18" xfId="0" applyNumberFormat="1" applyFont="1" applyFill="1" applyBorder="1" applyAlignment="1">
      <alignment horizontal="center" vertical="center"/>
    </xf>
    <xf numFmtId="189" fontId="2" fillId="33" borderId="19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89" fontId="2" fillId="33" borderId="18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/>
    </xf>
    <xf numFmtId="189" fontId="2" fillId="33" borderId="10" xfId="0" applyNumberFormat="1" applyFont="1" applyFill="1" applyBorder="1" applyAlignment="1">
      <alignment horizontal="center" vertical="center"/>
    </xf>
    <xf numFmtId="189" fontId="2" fillId="33" borderId="11" xfId="0" applyNumberFormat="1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2" fontId="4" fillId="34" borderId="45" xfId="0" applyNumberFormat="1" applyFont="1" applyFill="1" applyBorder="1" applyAlignment="1">
      <alignment horizontal="center" vertical="center"/>
    </xf>
    <xf numFmtId="0" fontId="19" fillId="34" borderId="45" xfId="0" applyFont="1" applyFill="1" applyBorder="1" applyAlignment="1">
      <alignment horizontal="center" vertical="center"/>
    </xf>
    <xf numFmtId="3" fontId="19" fillId="34" borderId="45" xfId="0" applyNumberFormat="1" applyFont="1" applyFill="1" applyBorder="1" applyAlignment="1">
      <alignment horizontal="center" vertical="center"/>
    </xf>
    <xf numFmtId="189" fontId="2" fillId="34" borderId="45" xfId="0" applyNumberFormat="1" applyFont="1" applyFill="1" applyBorder="1" applyAlignment="1">
      <alignment horizontal="center" vertical="center"/>
    </xf>
    <xf numFmtId="192" fontId="2" fillId="34" borderId="23" xfId="0" applyNumberFormat="1" applyFont="1" applyFill="1" applyBorder="1" applyAlignment="1">
      <alignment horizontal="center" vertical="center"/>
    </xf>
    <xf numFmtId="189" fontId="2" fillId="33" borderId="18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92" fontId="2" fillId="34" borderId="14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2" fontId="4" fillId="19" borderId="15" xfId="0" applyNumberFormat="1" applyFont="1" applyFill="1" applyBorder="1" applyAlignment="1">
      <alignment horizontal="center" vertical="center"/>
    </xf>
    <xf numFmtId="0" fontId="19" fillId="19" borderId="15" xfId="0" applyFont="1" applyFill="1" applyBorder="1" applyAlignment="1">
      <alignment horizontal="center" vertical="center"/>
    </xf>
    <xf numFmtId="3" fontId="19" fillId="19" borderId="15" xfId="0" applyNumberFormat="1" applyFont="1" applyFill="1" applyBorder="1" applyAlignment="1">
      <alignment horizontal="center" vertical="center"/>
    </xf>
    <xf numFmtId="189" fontId="2" fillId="19" borderId="15" xfId="0" applyNumberFormat="1" applyFont="1" applyFill="1" applyBorder="1" applyAlignment="1">
      <alignment horizontal="center" vertical="center"/>
    </xf>
    <xf numFmtId="192" fontId="2" fillId="19" borderId="16" xfId="0" applyNumberFormat="1" applyFont="1" applyFill="1" applyBorder="1" applyAlignment="1">
      <alignment horizontal="center" vertical="center"/>
    </xf>
    <xf numFmtId="189" fontId="2" fillId="33" borderId="23" xfId="0" applyNumberFormat="1" applyFont="1" applyFill="1" applyBorder="1" applyAlignment="1">
      <alignment horizontal="center" vertical="center"/>
    </xf>
    <xf numFmtId="189" fontId="2" fillId="34" borderId="23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189" fontId="2" fillId="0" borderId="14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34" borderId="44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" fontId="2" fillId="33" borderId="12" xfId="0" applyNumberFormat="1" applyFont="1" applyFill="1" applyBorder="1" applyAlignment="1">
      <alignment horizontal="center" vertical="center"/>
    </xf>
    <xf numFmtId="1" fontId="2" fillId="33" borderId="20" xfId="0" applyNumberFormat="1" applyFont="1" applyFill="1" applyBorder="1" applyAlignment="1">
      <alignment horizontal="center" vertical="center"/>
    </xf>
    <xf numFmtId="1" fontId="2" fillId="33" borderId="28" xfId="0" applyNumberFormat="1" applyFont="1" applyFill="1" applyBorder="1" applyAlignment="1">
      <alignment horizontal="center" vertical="center"/>
    </xf>
    <xf numFmtId="1" fontId="2" fillId="33" borderId="31" xfId="0" applyNumberFormat="1" applyFont="1" applyFill="1" applyBorder="1" applyAlignment="1">
      <alignment horizontal="center" vertical="center"/>
    </xf>
    <xf numFmtId="1" fontId="2" fillId="33" borderId="32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89" fontId="2" fillId="33" borderId="18" xfId="0" applyNumberFormat="1" applyFont="1" applyFill="1" applyBorder="1" applyAlignment="1">
      <alignment horizontal="center" vertical="center"/>
    </xf>
    <xf numFmtId="189" fontId="2" fillId="33" borderId="19" xfId="0" applyNumberFormat="1" applyFont="1" applyFill="1" applyBorder="1" applyAlignment="1">
      <alignment horizontal="center" vertical="center"/>
    </xf>
    <xf numFmtId="1" fontId="2" fillId="33" borderId="26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189" fontId="2" fillId="33" borderId="25" xfId="0" applyNumberFormat="1" applyFont="1" applyFill="1" applyBorder="1" applyAlignment="1">
      <alignment horizontal="center" vertical="center"/>
    </xf>
    <xf numFmtId="189" fontId="2" fillId="33" borderId="57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1" fontId="2" fillId="33" borderId="3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58" xfId="0" applyFont="1" applyFill="1" applyBorder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4" fillId="0" borderId="22" xfId="0" applyFont="1" applyBorder="1" applyAlignment="1">
      <alignment horizontal="center" vertical="top"/>
    </xf>
    <xf numFmtId="0" fontId="14" fillId="0" borderId="51" xfId="0" applyFont="1" applyBorder="1" applyAlignment="1">
      <alignment horizontal="center" vertical="top"/>
    </xf>
    <xf numFmtId="0" fontId="11" fillId="0" borderId="5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0" borderId="26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189" fontId="2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tabSelected="1" view="pageBreakPreview" zoomScale="60" workbookViewId="0" topLeftCell="A25">
      <selection activeCell="J32" sqref="J32:Q32"/>
    </sheetView>
  </sheetViews>
  <sheetFormatPr defaultColWidth="9.140625" defaultRowHeight="12.75" outlineLevelCol="1"/>
  <cols>
    <col min="1" max="1" width="12.28125" style="0" customWidth="1"/>
    <col min="2" max="3" width="11.421875" style="0" customWidth="1"/>
    <col min="4" max="4" width="13.7109375" style="0" customWidth="1"/>
    <col min="5" max="6" width="15.421875" style="159" hidden="1" customWidth="1" outlineLevel="1"/>
    <col min="7" max="7" width="16.421875" style="0" customWidth="1" collapsed="1"/>
    <col min="8" max="8" width="14.421875" style="0" customWidth="1"/>
    <col min="9" max="9" width="5.57421875" style="0" customWidth="1"/>
    <col min="10" max="10" width="9.28125" style="0" customWidth="1"/>
    <col min="11" max="11" width="10.421875" style="0" customWidth="1"/>
    <col min="12" max="12" width="14.00390625" style="0" customWidth="1"/>
    <col min="13" max="13" width="12.57421875" style="0" customWidth="1"/>
    <col min="14" max="14" width="14.57421875" style="159" hidden="1" customWidth="1" outlineLevel="1"/>
    <col min="15" max="15" width="14.00390625" style="159" hidden="1" customWidth="1" outlineLevel="1"/>
    <col min="16" max="16" width="15.57421875" style="0" customWidth="1" collapsed="1"/>
    <col min="17" max="17" width="13.7109375" style="0" customWidth="1"/>
  </cols>
  <sheetData>
    <row r="1" spans="1:17" ht="20.25">
      <c r="A1" s="334" t="s">
        <v>130</v>
      </c>
      <c r="B1" s="334"/>
      <c r="C1" s="334"/>
      <c r="D1" s="334"/>
      <c r="E1" s="334"/>
      <c r="F1" s="334"/>
      <c r="G1" s="334"/>
      <c r="H1" s="334"/>
      <c r="I1" s="335"/>
      <c r="J1" s="335"/>
      <c r="K1" s="335"/>
      <c r="L1" s="335"/>
      <c r="M1" s="335"/>
      <c r="N1" s="335"/>
      <c r="O1" s="335"/>
      <c r="P1" s="335"/>
      <c r="Q1" s="335"/>
    </row>
    <row r="2" spans="1:17" ht="20.25">
      <c r="A2" s="342" t="s">
        <v>131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</row>
    <row r="3" spans="1:17" ht="20.25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</row>
    <row r="4" spans="1:17" s="7" customFormat="1" ht="18" customHeight="1">
      <c r="A4" s="339" t="s">
        <v>148</v>
      </c>
      <c r="B4" s="339"/>
      <c r="C4" s="339"/>
      <c r="D4" s="339"/>
      <c r="E4" s="339"/>
      <c r="F4" s="339"/>
      <c r="G4" s="339"/>
      <c r="H4" s="339"/>
      <c r="I4" s="1"/>
      <c r="J4" s="338" t="s">
        <v>149</v>
      </c>
      <c r="K4" s="338"/>
      <c r="L4" s="338"/>
      <c r="M4" s="338"/>
      <c r="N4" s="338"/>
      <c r="O4" s="338"/>
      <c r="P4" s="338"/>
      <c r="Q4" s="338"/>
    </row>
    <row r="5" ht="13.5" thickBot="1">
      <c r="A5" t="s">
        <v>86</v>
      </c>
    </row>
    <row r="6" spans="1:20" s="8" customFormat="1" ht="53.25" customHeight="1" thickBot="1">
      <c r="A6" s="336" t="s">
        <v>1</v>
      </c>
      <c r="B6" s="337"/>
      <c r="C6" s="126" t="s">
        <v>97</v>
      </c>
      <c r="D6" s="116" t="s">
        <v>98</v>
      </c>
      <c r="E6" s="160" t="s">
        <v>91</v>
      </c>
      <c r="F6" s="160" t="s">
        <v>92</v>
      </c>
      <c r="G6" s="126" t="s">
        <v>99</v>
      </c>
      <c r="H6" s="126" t="s">
        <v>118</v>
      </c>
      <c r="I6" s="7"/>
      <c r="J6" s="336" t="s">
        <v>1</v>
      </c>
      <c r="K6" s="337"/>
      <c r="L6" s="126" t="s">
        <v>97</v>
      </c>
      <c r="M6" s="116" t="s">
        <v>98</v>
      </c>
      <c r="N6" s="160" t="s">
        <v>91</v>
      </c>
      <c r="O6" s="160" t="s">
        <v>92</v>
      </c>
      <c r="P6" s="126" t="s">
        <v>99</v>
      </c>
      <c r="Q6" s="126" t="s">
        <v>100</v>
      </c>
      <c r="R6" s="13"/>
      <c r="S6" s="13"/>
      <c r="T6" s="13"/>
    </row>
    <row r="7" spans="1:20" s="10" customFormat="1" ht="18.75" thickBot="1">
      <c r="A7" s="341" t="s">
        <v>7</v>
      </c>
      <c r="B7" s="341"/>
      <c r="C7" s="341"/>
      <c r="D7" s="341"/>
      <c r="E7" s="341"/>
      <c r="F7" s="341"/>
      <c r="G7" s="341"/>
      <c r="H7" s="341"/>
      <c r="I7" s="13"/>
      <c r="J7" s="340" t="s">
        <v>121</v>
      </c>
      <c r="K7" s="340"/>
      <c r="L7" s="340"/>
      <c r="M7" s="340"/>
      <c r="N7" s="340"/>
      <c r="O7" s="340"/>
      <c r="P7" s="340"/>
      <c r="Q7" s="340"/>
      <c r="R7" s="13"/>
      <c r="S7" s="13"/>
      <c r="T7" s="13"/>
    </row>
    <row r="8" spans="1:20" s="10" customFormat="1" ht="19.5" thickBot="1">
      <c r="A8" s="321" t="s">
        <v>8</v>
      </c>
      <c r="B8" s="212">
        <v>1.5</v>
      </c>
      <c r="C8" s="213">
        <v>3</v>
      </c>
      <c r="D8" s="212">
        <v>0.66</v>
      </c>
      <c r="E8" s="214">
        <v>60000</v>
      </c>
      <c r="F8" s="215">
        <f>E8/(1000/D8)</f>
        <v>39.6</v>
      </c>
      <c r="G8" s="216">
        <v>40</v>
      </c>
      <c r="H8" s="217">
        <f>C8*G8</f>
        <v>120</v>
      </c>
      <c r="I8" s="2"/>
      <c r="J8" s="275" t="s">
        <v>33</v>
      </c>
      <c r="K8" s="184">
        <v>2.35</v>
      </c>
      <c r="L8" s="185">
        <v>3</v>
      </c>
      <c r="M8" s="184">
        <v>1.12</v>
      </c>
      <c r="N8" s="186">
        <v>47000</v>
      </c>
      <c r="O8" s="187">
        <f>N8/(1000/M8)</f>
        <v>52.64000000000001</v>
      </c>
      <c r="P8" s="188"/>
      <c r="Q8" s="276">
        <f aca="true" t="shared" si="0" ref="Q8:Q18">P8*L8</f>
        <v>0</v>
      </c>
      <c r="R8" s="13"/>
      <c r="S8" s="13"/>
      <c r="T8" s="13"/>
    </row>
    <row r="9" spans="1:20" s="10" customFormat="1" ht="19.5" thickBot="1">
      <c r="A9" s="343"/>
      <c r="B9" s="135"/>
      <c r="C9" s="136">
        <v>3</v>
      </c>
      <c r="D9" s="135">
        <v>0.82</v>
      </c>
      <c r="E9" s="161"/>
      <c r="F9" s="162"/>
      <c r="G9" s="137"/>
      <c r="H9" s="138">
        <f>G9*C9</f>
        <v>0</v>
      </c>
      <c r="I9" s="2"/>
      <c r="J9" s="227" t="s">
        <v>34</v>
      </c>
      <c r="K9" s="150">
        <v>2.5</v>
      </c>
      <c r="L9" s="151">
        <v>3</v>
      </c>
      <c r="M9" s="150">
        <v>1.5</v>
      </c>
      <c r="N9" s="174">
        <v>45500</v>
      </c>
      <c r="O9" s="175">
        <f>N9/(1000/M9)</f>
        <v>68.25</v>
      </c>
      <c r="P9" s="192"/>
      <c r="Q9" s="152">
        <f t="shared" si="0"/>
        <v>0</v>
      </c>
      <c r="R9" s="13"/>
      <c r="S9" s="13"/>
      <c r="T9" s="13"/>
    </row>
    <row r="10" spans="1:20" s="10" customFormat="1" ht="19.5" thickBot="1">
      <c r="A10" s="321" t="s">
        <v>9</v>
      </c>
      <c r="B10" s="150"/>
      <c r="C10" s="151">
        <v>3</v>
      </c>
      <c r="D10" s="191"/>
      <c r="E10" s="174"/>
      <c r="F10" s="175"/>
      <c r="G10" s="192"/>
      <c r="H10" s="152">
        <f>C10*G10</f>
        <v>0</v>
      </c>
      <c r="I10" s="2"/>
      <c r="J10" s="228"/>
      <c r="K10" s="240">
        <v>2.5</v>
      </c>
      <c r="L10" s="155">
        <v>3</v>
      </c>
      <c r="M10" s="240">
        <v>1.54</v>
      </c>
      <c r="N10" s="178">
        <v>44000</v>
      </c>
      <c r="O10" s="200">
        <f>N10/(1000/M10)</f>
        <v>67.76</v>
      </c>
      <c r="P10" s="241"/>
      <c r="Q10" s="242">
        <f t="shared" si="0"/>
        <v>0</v>
      </c>
      <c r="R10" s="13"/>
      <c r="S10" s="13"/>
      <c r="T10" s="13"/>
    </row>
    <row r="11" spans="1:20" s="10" customFormat="1" ht="19.5" thickBot="1">
      <c r="A11" s="322"/>
      <c r="B11" s="260">
        <v>1.5</v>
      </c>
      <c r="C11" s="148">
        <v>3</v>
      </c>
      <c r="D11" s="260">
        <v>0.85</v>
      </c>
      <c r="E11" s="176">
        <v>53000</v>
      </c>
      <c r="F11" s="177">
        <f>E11/(1000/D11)</f>
        <v>45.05</v>
      </c>
      <c r="G11" s="190"/>
      <c r="H11" s="153">
        <f>C11*G11</f>
        <v>0</v>
      </c>
      <c r="I11" s="2"/>
      <c r="J11" s="204" t="s">
        <v>116</v>
      </c>
      <c r="K11" s="246">
        <v>2.8</v>
      </c>
      <c r="L11" s="243">
        <v>2.62</v>
      </c>
      <c r="M11" s="246">
        <v>2.13</v>
      </c>
      <c r="N11" s="247">
        <v>44000</v>
      </c>
      <c r="O11" s="248">
        <f>N11/(1000/M11)</f>
        <v>93.72</v>
      </c>
      <c r="P11" s="249"/>
      <c r="Q11" s="250"/>
      <c r="R11" s="13"/>
      <c r="S11" s="13"/>
      <c r="T11" s="13"/>
    </row>
    <row r="12" spans="1:20" s="10" customFormat="1" ht="19.5" thickBot="1">
      <c r="A12" s="322"/>
      <c r="B12" s="205">
        <v>1.5</v>
      </c>
      <c r="C12" s="206" t="s">
        <v>147</v>
      </c>
      <c r="D12" s="205">
        <v>0.99</v>
      </c>
      <c r="E12" s="207">
        <v>48000</v>
      </c>
      <c r="F12" s="208">
        <f>E12/(1000/D12)</f>
        <v>47.519999999999996</v>
      </c>
      <c r="G12" s="209">
        <v>42</v>
      </c>
      <c r="H12" s="211">
        <v>126</v>
      </c>
      <c r="I12" s="2"/>
      <c r="J12" s="329" t="s">
        <v>35</v>
      </c>
      <c r="K12" s="150">
        <v>2.8</v>
      </c>
      <c r="L12" s="243">
        <v>2.62</v>
      </c>
      <c r="M12" s="150">
        <v>2.73</v>
      </c>
      <c r="N12" s="174">
        <v>44000</v>
      </c>
      <c r="O12" s="175">
        <f>N12/(1000/M12)</f>
        <v>120.12</v>
      </c>
      <c r="P12" s="192"/>
      <c r="Q12" s="152">
        <f t="shared" si="0"/>
        <v>0</v>
      </c>
      <c r="R12" s="13"/>
      <c r="S12" s="13"/>
      <c r="T12" s="13"/>
    </row>
    <row r="13" spans="1:20" s="10" customFormat="1" ht="19.5" thickBot="1">
      <c r="A13" s="343"/>
      <c r="B13" s="135"/>
      <c r="C13" s="136">
        <v>3</v>
      </c>
      <c r="D13" s="135"/>
      <c r="E13" s="161"/>
      <c r="F13" s="162"/>
      <c r="G13" s="137"/>
      <c r="H13" s="138">
        <f>G13*C13</f>
        <v>0</v>
      </c>
      <c r="I13" s="2"/>
      <c r="J13" s="330"/>
      <c r="K13" s="149">
        <v>2.8</v>
      </c>
      <c r="L13" s="148">
        <v>3</v>
      </c>
      <c r="M13" s="149"/>
      <c r="N13" s="176"/>
      <c r="O13" s="177"/>
      <c r="P13" s="190"/>
      <c r="Q13" s="153">
        <f t="shared" si="0"/>
        <v>0</v>
      </c>
      <c r="R13" s="13"/>
      <c r="S13" s="13"/>
      <c r="T13" s="13"/>
    </row>
    <row r="14" spans="1:20" s="10" customFormat="1" ht="19.5" thickBot="1">
      <c r="A14" s="329" t="s">
        <v>10</v>
      </c>
      <c r="B14" s="150">
        <v>1.5</v>
      </c>
      <c r="C14" s="151">
        <v>3</v>
      </c>
      <c r="D14" s="150">
        <v>1.09</v>
      </c>
      <c r="E14" s="174">
        <v>50000</v>
      </c>
      <c r="F14" s="175">
        <f>E14/(1000/D14)</f>
        <v>54.5</v>
      </c>
      <c r="G14" s="192"/>
      <c r="H14" s="152">
        <f aca="true" t="shared" si="1" ref="H14:H24">C14*G14</f>
        <v>0</v>
      </c>
      <c r="I14" s="2"/>
      <c r="J14" s="331"/>
      <c r="K14" s="236">
        <v>3.2</v>
      </c>
      <c r="L14" s="155">
        <v>3</v>
      </c>
      <c r="M14" s="236">
        <v>3.09</v>
      </c>
      <c r="N14" s="178">
        <v>44000</v>
      </c>
      <c r="O14" s="200">
        <f>N14/(1000/M14)</f>
        <v>135.96</v>
      </c>
      <c r="P14" s="237"/>
      <c r="Q14" s="238">
        <f t="shared" si="0"/>
        <v>0</v>
      </c>
      <c r="R14" s="13"/>
      <c r="S14" s="13"/>
      <c r="T14" s="13"/>
    </row>
    <row r="15" spans="1:20" s="10" customFormat="1" ht="18.75">
      <c r="A15" s="330"/>
      <c r="B15" s="235"/>
      <c r="C15" s="148">
        <v>3</v>
      </c>
      <c r="D15" s="193"/>
      <c r="E15" s="176"/>
      <c r="F15" s="177"/>
      <c r="G15" s="190"/>
      <c r="H15" s="153">
        <f t="shared" si="1"/>
        <v>0</v>
      </c>
      <c r="I15" s="2"/>
      <c r="J15" s="329" t="s">
        <v>36</v>
      </c>
      <c r="K15" s="150">
        <v>3</v>
      </c>
      <c r="L15" s="151">
        <v>10</v>
      </c>
      <c r="M15" s="150">
        <v>3.33</v>
      </c>
      <c r="N15" s="174">
        <v>43000</v>
      </c>
      <c r="O15" s="175">
        <f>N15/(1000/M15)</f>
        <v>143.19</v>
      </c>
      <c r="P15" s="192"/>
      <c r="Q15" s="152">
        <f t="shared" si="0"/>
        <v>0</v>
      </c>
      <c r="R15" s="13"/>
      <c r="S15" s="13"/>
      <c r="T15" s="13"/>
    </row>
    <row r="16" spans="1:20" s="10" customFormat="1" ht="19.5" thickBot="1">
      <c r="A16" s="344"/>
      <c r="B16" s="194">
        <v>2</v>
      </c>
      <c r="C16" s="195">
        <v>3</v>
      </c>
      <c r="D16" s="194">
        <v>1.55</v>
      </c>
      <c r="E16" s="196">
        <v>47000</v>
      </c>
      <c r="F16" s="197">
        <f>E16/(1000/D16)</f>
        <v>72.85000000000001</v>
      </c>
      <c r="G16" s="198"/>
      <c r="H16" s="199">
        <f t="shared" si="1"/>
        <v>0</v>
      </c>
      <c r="I16" s="2"/>
      <c r="J16" s="331"/>
      <c r="K16" s="224">
        <v>3.5</v>
      </c>
      <c r="L16" s="155">
        <v>10</v>
      </c>
      <c r="M16" s="224">
        <v>3.84</v>
      </c>
      <c r="N16" s="178">
        <v>43000</v>
      </c>
      <c r="O16" s="200">
        <f>N16/(1000/M16)</f>
        <v>165.11999999999998</v>
      </c>
      <c r="P16" s="225"/>
      <c r="Q16" s="226">
        <f t="shared" si="0"/>
        <v>0</v>
      </c>
      <c r="R16" s="13"/>
      <c r="S16" s="13"/>
      <c r="T16" s="13"/>
    </row>
    <row r="17" spans="1:20" s="10" customFormat="1" ht="18.75">
      <c r="A17" s="329" t="s">
        <v>11</v>
      </c>
      <c r="B17" s="150">
        <v>1.5</v>
      </c>
      <c r="C17" s="151">
        <v>3</v>
      </c>
      <c r="D17" s="150">
        <v>1.36</v>
      </c>
      <c r="E17" s="174">
        <v>50000</v>
      </c>
      <c r="F17" s="175">
        <f>E17/(1000/D17)</f>
        <v>68</v>
      </c>
      <c r="G17" s="192"/>
      <c r="H17" s="152">
        <f t="shared" si="1"/>
        <v>0</v>
      </c>
      <c r="I17" s="2"/>
      <c r="J17" s="351" t="s">
        <v>37</v>
      </c>
      <c r="K17" s="119">
        <v>3</v>
      </c>
      <c r="L17" s="121">
        <v>10</v>
      </c>
      <c r="M17" s="119">
        <v>4.22</v>
      </c>
      <c r="N17" s="168">
        <v>43000</v>
      </c>
      <c r="O17" s="169">
        <f>N17/(1000/M17)</f>
        <v>181.45999999999998</v>
      </c>
      <c r="P17" s="120"/>
      <c r="Q17" s="122">
        <f t="shared" si="0"/>
        <v>0</v>
      </c>
      <c r="R17" s="13"/>
      <c r="S17" s="13"/>
      <c r="T17" s="13"/>
    </row>
    <row r="18" spans="1:20" s="10" customFormat="1" ht="19.5" thickBot="1">
      <c r="A18" s="344"/>
      <c r="B18" s="194">
        <v>2</v>
      </c>
      <c r="C18" s="195">
        <v>3</v>
      </c>
      <c r="D18" s="194">
        <v>1.89</v>
      </c>
      <c r="E18" s="196">
        <v>47000</v>
      </c>
      <c r="F18" s="197">
        <f>E18/(1000/D18)</f>
        <v>88.83</v>
      </c>
      <c r="G18" s="198"/>
      <c r="H18" s="199">
        <f t="shared" si="1"/>
        <v>0</v>
      </c>
      <c r="I18" s="2"/>
      <c r="J18" s="305"/>
      <c r="K18" s="142">
        <v>3.5</v>
      </c>
      <c r="L18" s="124">
        <v>10</v>
      </c>
      <c r="M18" s="123">
        <v>4.88</v>
      </c>
      <c r="N18" s="170">
        <v>43000</v>
      </c>
      <c r="O18" s="171">
        <f>N18/(1000/M18)</f>
        <v>209.84</v>
      </c>
      <c r="P18" s="130"/>
      <c r="Q18" s="125">
        <f t="shared" si="0"/>
        <v>0</v>
      </c>
      <c r="R18" s="13"/>
      <c r="S18" s="13"/>
      <c r="T18" s="13"/>
    </row>
    <row r="19" spans="1:20" s="10" customFormat="1" ht="19.5" thickBot="1">
      <c r="A19" s="329" t="s">
        <v>12</v>
      </c>
      <c r="B19" s="150">
        <v>1.5</v>
      </c>
      <c r="C19" s="151">
        <v>3</v>
      </c>
      <c r="D19" s="191"/>
      <c r="E19" s="174"/>
      <c r="F19" s="175"/>
      <c r="G19" s="192"/>
      <c r="H19" s="152">
        <f t="shared" si="1"/>
        <v>0</v>
      </c>
      <c r="I19" s="2"/>
      <c r="J19" s="352" t="s">
        <v>53</v>
      </c>
      <c r="K19" s="352"/>
      <c r="L19" s="352"/>
      <c r="M19" s="352"/>
      <c r="N19" s="352"/>
      <c r="O19" s="352"/>
      <c r="P19" s="352"/>
      <c r="Q19" s="352"/>
      <c r="R19" s="13"/>
      <c r="S19" s="13"/>
      <c r="T19" s="13"/>
    </row>
    <row r="20" spans="1:20" s="10" customFormat="1" ht="18.75">
      <c r="A20" s="330"/>
      <c r="B20" s="205">
        <v>1.7</v>
      </c>
      <c r="C20" s="206">
        <v>3</v>
      </c>
      <c r="D20" s="205">
        <v>2.01</v>
      </c>
      <c r="E20" s="207">
        <v>49000</v>
      </c>
      <c r="F20" s="208">
        <f>E20/(1000/D20)</f>
        <v>98.49</v>
      </c>
      <c r="G20" s="209">
        <v>108</v>
      </c>
      <c r="H20" s="211">
        <f t="shared" si="1"/>
        <v>324</v>
      </c>
      <c r="I20" s="2"/>
      <c r="J20" s="351" t="s">
        <v>122</v>
      </c>
      <c r="K20" s="353"/>
      <c r="L20" s="121">
        <v>3</v>
      </c>
      <c r="M20" s="119">
        <v>0.22</v>
      </c>
      <c r="N20" s="168">
        <v>42000</v>
      </c>
      <c r="O20" s="169">
        <f aca="true" t="shared" si="2" ref="O20:O25">N20/(1000/M20)</f>
        <v>9.24</v>
      </c>
      <c r="P20" s="120"/>
      <c r="Q20" s="122">
        <f aca="true" t="shared" si="3" ref="Q20:Q25">P20*L20</f>
        <v>0</v>
      </c>
      <c r="R20" s="13"/>
      <c r="S20" s="13"/>
      <c r="T20" s="13"/>
    </row>
    <row r="21" spans="1:20" s="10" customFormat="1" ht="18.75">
      <c r="A21" s="330"/>
      <c r="B21" s="235">
        <v>2</v>
      </c>
      <c r="C21" s="148">
        <v>3</v>
      </c>
      <c r="D21" s="193"/>
      <c r="E21" s="176"/>
      <c r="F21" s="177"/>
      <c r="G21" s="190"/>
      <c r="H21" s="153">
        <f t="shared" si="1"/>
        <v>0</v>
      </c>
      <c r="I21" s="2"/>
      <c r="J21" s="303" t="s">
        <v>123</v>
      </c>
      <c r="K21" s="304"/>
      <c r="L21" s="118">
        <v>3</v>
      </c>
      <c r="M21" s="117">
        <v>0.4</v>
      </c>
      <c r="N21" s="172">
        <v>50000</v>
      </c>
      <c r="O21" s="173">
        <f t="shared" si="2"/>
        <v>20</v>
      </c>
      <c r="P21" s="129"/>
      <c r="Q21" s="131">
        <f t="shared" si="3"/>
        <v>0</v>
      </c>
      <c r="R21" s="13"/>
      <c r="S21" s="13"/>
      <c r="T21" s="13"/>
    </row>
    <row r="22" spans="1:20" s="10" customFormat="1" ht="18.75">
      <c r="A22" s="330"/>
      <c r="B22" s="261">
        <v>2</v>
      </c>
      <c r="C22" s="148" t="s">
        <v>147</v>
      </c>
      <c r="D22" s="261">
        <v>2.5</v>
      </c>
      <c r="E22" s="176">
        <v>46000</v>
      </c>
      <c r="F22" s="177">
        <f>E22/(1000/D22)</f>
        <v>115</v>
      </c>
      <c r="G22" s="190"/>
      <c r="H22" s="153">
        <v>330</v>
      </c>
      <c r="I22" s="2"/>
      <c r="J22" s="330" t="s">
        <v>124</v>
      </c>
      <c r="K22" s="345"/>
      <c r="L22" s="148">
        <v>3</v>
      </c>
      <c r="M22" s="239">
        <v>0.67</v>
      </c>
      <c r="N22" s="176">
        <v>48000</v>
      </c>
      <c r="O22" s="177">
        <f t="shared" si="2"/>
        <v>32.16</v>
      </c>
      <c r="P22" s="190"/>
      <c r="Q22" s="153">
        <f t="shared" si="3"/>
        <v>0</v>
      </c>
      <c r="R22" s="13"/>
      <c r="S22" s="13"/>
      <c r="T22" s="13"/>
    </row>
    <row r="23" spans="1:20" s="10" customFormat="1" ht="18.75">
      <c r="A23" s="330"/>
      <c r="B23" s="149">
        <v>2.5</v>
      </c>
      <c r="C23" s="148">
        <v>3</v>
      </c>
      <c r="D23" s="149">
        <v>2.91</v>
      </c>
      <c r="E23" s="176">
        <v>45000</v>
      </c>
      <c r="F23" s="177">
        <f>E23/(1000/D23)</f>
        <v>130.95000000000002</v>
      </c>
      <c r="G23" s="190"/>
      <c r="H23" s="153">
        <f t="shared" si="1"/>
        <v>0</v>
      </c>
      <c r="I23" s="2"/>
      <c r="J23" s="346" t="s">
        <v>125</v>
      </c>
      <c r="K23" s="347"/>
      <c r="L23" s="206">
        <v>3</v>
      </c>
      <c r="M23" s="205">
        <v>0.88</v>
      </c>
      <c r="N23" s="207">
        <v>46000</v>
      </c>
      <c r="O23" s="208">
        <f t="shared" si="2"/>
        <v>40.480000000000004</v>
      </c>
      <c r="P23" s="209">
        <v>45</v>
      </c>
      <c r="Q23" s="211">
        <f t="shared" si="3"/>
        <v>135</v>
      </c>
      <c r="R23" s="13"/>
      <c r="S23" s="13"/>
      <c r="T23" s="13"/>
    </row>
    <row r="24" spans="1:20" s="10" customFormat="1" ht="18.75">
      <c r="A24" s="330"/>
      <c r="B24" s="149">
        <v>3</v>
      </c>
      <c r="C24" s="148">
        <v>3</v>
      </c>
      <c r="D24" s="149">
        <v>3.36</v>
      </c>
      <c r="E24" s="176">
        <v>44000</v>
      </c>
      <c r="F24" s="177">
        <f>E24/(1000/D24)</f>
        <v>147.83999999999997</v>
      </c>
      <c r="G24" s="190"/>
      <c r="H24" s="153">
        <f t="shared" si="1"/>
        <v>0</v>
      </c>
      <c r="I24" s="2"/>
      <c r="J24" s="303" t="s">
        <v>116</v>
      </c>
      <c r="K24" s="304"/>
      <c r="L24" s="118">
        <v>3</v>
      </c>
      <c r="M24" s="117">
        <v>3.85</v>
      </c>
      <c r="N24" s="172">
        <v>42000</v>
      </c>
      <c r="O24" s="173">
        <f t="shared" si="2"/>
        <v>161.70000000000002</v>
      </c>
      <c r="P24" s="129"/>
      <c r="Q24" s="131">
        <f t="shared" si="3"/>
        <v>0</v>
      </c>
      <c r="R24" s="13"/>
      <c r="S24" s="13"/>
      <c r="T24" s="13"/>
    </row>
    <row r="25" spans="1:20" s="10" customFormat="1" ht="19.5" thickBot="1">
      <c r="A25" s="344"/>
      <c r="B25" s="324"/>
      <c r="C25" s="325"/>
      <c r="D25" s="326"/>
      <c r="E25" s="196"/>
      <c r="F25" s="197"/>
      <c r="G25" s="327"/>
      <c r="H25" s="328"/>
      <c r="I25" s="2"/>
      <c r="J25" s="305" t="s">
        <v>126</v>
      </c>
      <c r="K25" s="306"/>
      <c r="L25" s="155">
        <v>3</v>
      </c>
      <c r="M25" s="224">
        <v>4.83</v>
      </c>
      <c r="N25" s="178">
        <v>42000</v>
      </c>
      <c r="O25" s="173">
        <f t="shared" si="2"/>
        <v>202.85999999999999</v>
      </c>
      <c r="P25" s="225"/>
      <c r="Q25" s="226">
        <f t="shared" si="3"/>
        <v>0</v>
      </c>
      <c r="R25" s="13"/>
      <c r="S25" s="13"/>
      <c r="T25" s="13"/>
    </row>
    <row r="26" spans="1:20" s="10" customFormat="1" ht="19.5" thickBot="1">
      <c r="A26" s="329" t="s">
        <v>13</v>
      </c>
      <c r="B26" s="150">
        <v>1.5</v>
      </c>
      <c r="C26" s="151">
        <v>3</v>
      </c>
      <c r="D26" s="150">
        <v>2.5</v>
      </c>
      <c r="E26" s="174">
        <v>49000</v>
      </c>
      <c r="F26" s="175">
        <f>E26/(1000/D26)</f>
        <v>122.5</v>
      </c>
      <c r="G26" s="192"/>
      <c r="H26" s="152">
        <f>C26*G26</f>
        <v>0</v>
      </c>
      <c r="I26" s="2"/>
      <c r="J26" s="295" t="s">
        <v>127</v>
      </c>
      <c r="K26" s="295"/>
      <c r="L26" s="295"/>
      <c r="M26" s="295"/>
      <c r="N26" s="295"/>
      <c r="O26" s="295"/>
      <c r="P26" s="295"/>
      <c r="Q26" s="295"/>
      <c r="R26" s="13"/>
      <c r="S26" s="13"/>
      <c r="T26" s="13"/>
    </row>
    <row r="27" spans="1:20" s="10" customFormat="1" ht="18.75">
      <c r="A27" s="330"/>
      <c r="B27" s="205">
        <v>2</v>
      </c>
      <c r="C27" s="206">
        <v>3</v>
      </c>
      <c r="D27" s="251">
        <v>3.16</v>
      </c>
      <c r="E27" s="207"/>
      <c r="F27" s="208"/>
      <c r="G27" s="209">
        <v>165</v>
      </c>
      <c r="H27" s="273">
        <f>C27*G27</f>
        <v>495</v>
      </c>
      <c r="I27" s="2"/>
      <c r="J27" s="307" t="s">
        <v>57</v>
      </c>
      <c r="K27" s="308"/>
      <c r="L27" s="133">
        <v>3</v>
      </c>
      <c r="M27" s="132">
        <v>1.49</v>
      </c>
      <c r="N27" s="157">
        <v>45000</v>
      </c>
      <c r="O27" s="277">
        <f>N27/(1000/M27)</f>
        <v>67.05</v>
      </c>
      <c r="P27" s="134"/>
      <c r="Q27" s="278">
        <f>P27*L27</f>
        <v>0</v>
      </c>
      <c r="R27" s="13"/>
      <c r="S27" s="13"/>
      <c r="T27" s="13"/>
    </row>
    <row r="28" spans="1:20" s="10" customFormat="1" ht="18.75">
      <c r="A28" s="330"/>
      <c r="B28" s="264">
        <v>2</v>
      </c>
      <c r="C28" s="148" t="s">
        <v>147</v>
      </c>
      <c r="D28" s="264">
        <v>2.98</v>
      </c>
      <c r="E28" s="176">
        <v>45000</v>
      </c>
      <c r="F28" s="177">
        <f>E28/(1000/D28)</f>
        <v>134.1</v>
      </c>
      <c r="G28" s="190"/>
      <c r="H28" s="153">
        <f>C27*G28</f>
        <v>0</v>
      </c>
      <c r="I28" s="2"/>
      <c r="J28" s="309" t="s">
        <v>59</v>
      </c>
      <c r="K28" s="310"/>
      <c r="L28" s="206">
        <v>3</v>
      </c>
      <c r="M28" s="205">
        <v>2.44</v>
      </c>
      <c r="N28" s="207">
        <v>45000</v>
      </c>
      <c r="O28" s="208">
        <f>N28/(1000/M28)</f>
        <v>109.8</v>
      </c>
      <c r="P28" s="209">
        <v>141</v>
      </c>
      <c r="Q28" s="211">
        <f>P28*L28</f>
        <v>423</v>
      </c>
      <c r="R28" s="13"/>
      <c r="S28" s="13"/>
      <c r="T28" s="13"/>
    </row>
    <row r="29" spans="1:20" s="10" customFormat="1" ht="18.75">
      <c r="A29" s="330"/>
      <c r="B29" s="149">
        <v>3</v>
      </c>
      <c r="C29" s="148">
        <v>3</v>
      </c>
      <c r="D29" s="149">
        <v>4.31</v>
      </c>
      <c r="E29" s="176">
        <v>42000</v>
      </c>
      <c r="F29" s="177">
        <f>E29/(1000/D29)</f>
        <v>181.01999999999998</v>
      </c>
      <c r="G29" s="190"/>
      <c r="H29" s="272">
        <f>C29*G29</f>
        <v>0</v>
      </c>
      <c r="I29" s="2"/>
      <c r="J29" s="396" t="s">
        <v>112</v>
      </c>
      <c r="K29" s="397"/>
      <c r="L29" s="140">
        <v>3</v>
      </c>
      <c r="M29" s="139">
        <v>3.81</v>
      </c>
      <c r="N29" s="163">
        <v>45000</v>
      </c>
      <c r="O29" s="164">
        <f>N29/(1000/M29)</f>
        <v>171.45</v>
      </c>
      <c r="P29" s="141"/>
      <c r="Q29" s="398">
        <f>P29*L29</f>
        <v>0</v>
      </c>
      <c r="R29" s="13"/>
      <c r="S29" s="13"/>
      <c r="T29" s="13"/>
    </row>
    <row r="30" spans="1:20" s="10" customFormat="1" ht="19.5" thickBot="1">
      <c r="A30" s="331"/>
      <c r="B30" s="332"/>
      <c r="C30" s="299"/>
      <c r="D30" s="300"/>
      <c r="E30" s="178"/>
      <c r="F30" s="200"/>
      <c r="G30" s="318"/>
      <c r="H30" s="319"/>
      <c r="I30" s="2"/>
      <c r="J30" s="291" t="s">
        <v>60</v>
      </c>
      <c r="K30" s="292"/>
      <c r="L30" s="118">
        <v>3</v>
      </c>
      <c r="M30" s="117">
        <v>4.81</v>
      </c>
      <c r="N30" s="172">
        <v>45000</v>
      </c>
      <c r="O30" s="173">
        <f>N30/(1000/M30)</f>
        <v>216.44999999999996</v>
      </c>
      <c r="P30" s="129"/>
      <c r="Q30" s="131">
        <f>P30*L30</f>
        <v>0</v>
      </c>
      <c r="R30" s="13"/>
      <c r="S30" s="13"/>
      <c r="T30" s="13"/>
    </row>
    <row r="31" spans="1:20" s="10" customFormat="1" ht="19.5" thickBot="1">
      <c r="A31" s="348" t="s">
        <v>14</v>
      </c>
      <c r="B31" s="150">
        <v>1.5</v>
      </c>
      <c r="C31" s="151">
        <v>3</v>
      </c>
      <c r="D31" s="150">
        <v>2.81</v>
      </c>
      <c r="E31" s="174">
        <v>49000</v>
      </c>
      <c r="F31" s="175">
        <f>E31/(1000/D31)</f>
        <v>137.69000000000003</v>
      </c>
      <c r="G31" s="192"/>
      <c r="H31" s="152">
        <f aca="true" t="shared" si="4" ref="H31:H36">C31*G31</f>
        <v>0</v>
      </c>
      <c r="I31" s="2"/>
      <c r="J31" s="293" t="s">
        <v>128</v>
      </c>
      <c r="K31" s="294"/>
      <c r="L31" s="124">
        <v>3</v>
      </c>
      <c r="M31" s="123">
        <v>6.89</v>
      </c>
      <c r="N31" s="170">
        <v>45000</v>
      </c>
      <c r="O31" s="171">
        <f>N31/(1000/M31)</f>
        <v>310.04999999999995</v>
      </c>
      <c r="P31" s="130"/>
      <c r="Q31" s="125">
        <f>P31*L31</f>
        <v>0</v>
      </c>
      <c r="R31" s="13"/>
      <c r="S31" s="13"/>
      <c r="T31" s="13"/>
    </row>
    <row r="32" spans="1:20" s="10" customFormat="1" ht="19.5" thickBot="1">
      <c r="A32" s="349"/>
      <c r="B32" s="205">
        <v>2</v>
      </c>
      <c r="C32" s="206">
        <v>3</v>
      </c>
      <c r="D32" s="205">
        <v>3.27</v>
      </c>
      <c r="E32" s="207">
        <v>47000</v>
      </c>
      <c r="F32" s="208">
        <f>E32/(1000/D32)</f>
        <v>153.69000000000003</v>
      </c>
      <c r="G32" s="209">
        <v>166.66666</v>
      </c>
      <c r="H32" s="211">
        <f>C32*G32</f>
        <v>499.99998000000005</v>
      </c>
      <c r="I32" s="2"/>
      <c r="J32" s="295" t="s">
        <v>61</v>
      </c>
      <c r="K32" s="295"/>
      <c r="L32" s="295"/>
      <c r="M32" s="295"/>
      <c r="N32" s="295"/>
      <c r="O32" s="295"/>
      <c r="P32" s="295"/>
      <c r="Q32" s="295"/>
      <c r="R32" s="13"/>
      <c r="S32" s="13"/>
      <c r="T32" s="13"/>
    </row>
    <row r="33" spans="1:20" s="10" customFormat="1" ht="19.5" thickBot="1">
      <c r="A33" s="349"/>
      <c r="B33" s="205">
        <v>2.5</v>
      </c>
      <c r="C33" s="206" t="s">
        <v>145</v>
      </c>
      <c r="D33" s="205">
        <v>4.7</v>
      </c>
      <c r="E33" s="176"/>
      <c r="F33" s="177"/>
      <c r="G33" s="209">
        <v>231</v>
      </c>
      <c r="H33" s="211">
        <v>693</v>
      </c>
      <c r="I33" s="2"/>
      <c r="J33" s="296" t="s">
        <v>63</v>
      </c>
      <c r="K33" s="297"/>
      <c r="L33" s="218">
        <v>3</v>
      </c>
      <c r="M33" s="219">
        <v>1.26</v>
      </c>
      <c r="N33" s="220">
        <v>47500</v>
      </c>
      <c r="O33" s="221">
        <f>N33/(1000/M33)</f>
        <v>59.85</v>
      </c>
      <c r="P33" s="222">
        <v>71</v>
      </c>
      <c r="Q33" s="223">
        <f>P33*L33</f>
        <v>213</v>
      </c>
      <c r="R33" s="13"/>
      <c r="S33" s="13"/>
      <c r="T33" s="13"/>
    </row>
    <row r="34" spans="1:20" s="10" customFormat="1" ht="19.5" thickBot="1">
      <c r="A34" s="349"/>
      <c r="B34" s="149">
        <v>3</v>
      </c>
      <c r="C34" s="148">
        <v>3</v>
      </c>
      <c r="D34" s="149">
        <v>5.25</v>
      </c>
      <c r="E34" s="176">
        <v>44000</v>
      </c>
      <c r="F34" s="177">
        <f>E34/(1000/D34)</f>
        <v>231</v>
      </c>
      <c r="G34" s="190"/>
      <c r="H34" s="153">
        <f t="shared" si="4"/>
        <v>0</v>
      </c>
      <c r="I34" s="2"/>
      <c r="J34" s="280" t="s">
        <v>132</v>
      </c>
      <c r="K34" s="280"/>
      <c r="L34" s="280"/>
      <c r="M34" s="280"/>
      <c r="N34" s="280"/>
      <c r="O34" s="280"/>
      <c r="P34" s="280"/>
      <c r="Q34" s="280"/>
      <c r="R34" s="13"/>
      <c r="S34" s="13"/>
      <c r="T34" s="13"/>
    </row>
    <row r="35" spans="1:20" s="10" customFormat="1" ht="18.75">
      <c r="A35" s="349"/>
      <c r="B35" s="149">
        <v>3</v>
      </c>
      <c r="C35" s="148">
        <v>3</v>
      </c>
      <c r="D35" s="149" t="s">
        <v>115</v>
      </c>
      <c r="E35" s="176"/>
      <c r="F35" s="177"/>
      <c r="G35" s="190"/>
      <c r="H35" s="153">
        <f t="shared" si="4"/>
        <v>0</v>
      </c>
      <c r="I35" s="2"/>
      <c r="J35" s="285" t="s">
        <v>133</v>
      </c>
      <c r="K35" s="286"/>
      <c r="L35" s="286"/>
      <c r="M35" s="286"/>
      <c r="N35" s="286"/>
      <c r="O35" s="286"/>
      <c r="P35" s="287"/>
      <c r="Q35" s="152">
        <v>850</v>
      </c>
      <c r="R35" s="13"/>
      <c r="S35" s="13"/>
      <c r="T35" s="13"/>
    </row>
    <row r="36" spans="1:20" s="10" customFormat="1" ht="18.75">
      <c r="A36" s="349"/>
      <c r="B36" s="194">
        <v>4</v>
      </c>
      <c r="C36" s="195">
        <v>3</v>
      </c>
      <c r="D36" s="194">
        <v>6.82</v>
      </c>
      <c r="E36" s="196">
        <v>42000</v>
      </c>
      <c r="F36" s="197">
        <f>E36/(1000/D36)</f>
        <v>286.44</v>
      </c>
      <c r="G36" s="198"/>
      <c r="H36" s="199">
        <f t="shared" si="4"/>
        <v>0</v>
      </c>
      <c r="I36" s="2"/>
      <c r="J36" s="288" t="s">
        <v>134</v>
      </c>
      <c r="K36" s="289"/>
      <c r="L36" s="289"/>
      <c r="M36" s="289"/>
      <c r="N36" s="289"/>
      <c r="O36" s="289"/>
      <c r="P36" s="290"/>
      <c r="Q36" s="153">
        <v>1422</v>
      </c>
      <c r="R36" s="13"/>
      <c r="S36" s="13"/>
      <c r="T36" s="13"/>
    </row>
    <row r="37" spans="1:20" s="10" customFormat="1" ht="19.5" thickBot="1">
      <c r="A37" s="350"/>
      <c r="B37" s="332"/>
      <c r="C37" s="299"/>
      <c r="D37" s="300"/>
      <c r="E37" s="178"/>
      <c r="F37" s="200"/>
      <c r="G37" s="318"/>
      <c r="H37" s="319"/>
      <c r="I37" s="2"/>
      <c r="J37" s="298" t="s">
        <v>135</v>
      </c>
      <c r="K37" s="299"/>
      <c r="L37" s="299"/>
      <c r="M37" s="299"/>
      <c r="N37" s="299"/>
      <c r="O37" s="299"/>
      <c r="P37" s="300"/>
      <c r="Q37" s="226">
        <v>1700</v>
      </c>
      <c r="R37" s="13"/>
      <c r="S37" s="13"/>
      <c r="T37" s="13"/>
    </row>
    <row r="38" spans="1:20" s="10" customFormat="1" ht="19.5" thickBot="1">
      <c r="A38" s="348" t="s">
        <v>15</v>
      </c>
      <c r="B38" s="150">
        <v>2</v>
      </c>
      <c r="C38" s="151">
        <v>3</v>
      </c>
      <c r="D38" s="150">
        <v>4.84</v>
      </c>
      <c r="E38" s="174">
        <v>46000</v>
      </c>
      <c r="F38" s="175">
        <f>E38/(1000/D38)</f>
        <v>222.64000000000001</v>
      </c>
      <c r="G38" s="192"/>
      <c r="H38" s="152">
        <f>C38*G38</f>
        <v>0</v>
      </c>
      <c r="I38" s="2"/>
      <c r="J38" s="280" t="s">
        <v>136</v>
      </c>
      <c r="K38" s="280"/>
      <c r="L38" s="280"/>
      <c r="M38" s="280"/>
      <c r="N38" s="280"/>
      <c r="O38" s="280"/>
      <c r="P38" s="280"/>
      <c r="Q38" s="280"/>
      <c r="R38" s="13"/>
      <c r="S38" s="13"/>
      <c r="T38" s="13"/>
    </row>
    <row r="39" spans="1:20" s="10" customFormat="1" ht="18.75">
      <c r="A39" s="349"/>
      <c r="B39" s="149">
        <v>2</v>
      </c>
      <c r="C39" s="148">
        <v>3</v>
      </c>
      <c r="D39" s="149" t="s">
        <v>115</v>
      </c>
      <c r="E39" s="176"/>
      <c r="F39" s="177"/>
      <c r="G39" s="190"/>
      <c r="H39" s="153">
        <f>C39*G39</f>
        <v>0</v>
      </c>
      <c r="I39" s="2"/>
      <c r="J39" s="301" t="s">
        <v>137</v>
      </c>
      <c r="K39" s="302"/>
      <c r="L39" s="302"/>
      <c r="M39" s="302"/>
      <c r="N39" s="302"/>
      <c r="O39" s="302"/>
      <c r="P39" s="302"/>
      <c r="Q39" s="152">
        <v>80</v>
      </c>
      <c r="R39" s="13"/>
      <c r="S39" s="13"/>
      <c r="T39" s="13"/>
    </row>
    <row r="40" spans="1:20" s="10" customFormat="1" ht="18.75">
      <c r="A40" s="349"/>
      <c r="B40" s="274">
        <v>3</v>
      </c>
      <c r="C40" s="148">
        <v>3</v>
      </c>
      <c r="D40" s="274">
        <v>7</v>
      </c>
      <c r="E40" s="176">
        <v>44000</v>
      </c>
      <c r="F40" s="177">
        <f>E40/(1000/D40)</f>
        <v>308</v>
      </c>
      <c r="G40" s="190"/>
      <c r="H40" s="153">
        <f>C40*G40</f>
        <v>0</v>
      </c>
      <c r="I40" s="2"/>
      <c r="J40" s="281" t="s">
        <v>138</v>
      </c>
      <c r="K40" s="282"/>
      <c r="L40" s="282"/>
      <c r="M40" s="282"/>
      <c r="N40" s="282"/>
      <c r="O40" s="282"/>
      <c r="P40" s="282"/>
      <c r="Q40" s="153">
        <v>159</v>
      </c>
      <c r="R40" s="13"/>
      <c r="S40" s="13"/>
      <c r="T40" s="13"/>
    </row>
    <row r="41" spans="1:20" s="10" customFormat="1" ht="18.75">
      <c r="A41" s="349"/>
      <c r="B41" s="205">
        <v>3.5</v>
      </c>
      <c r="C41" s="206">
        <v>3</v>
      </c>
      <c r="D41" s="205">
        <v>8.41</v>
      </c>
      <c r="E41" s="207"/>
      <c r="F41" s="208"/>
      <c r="G41" s="209">
        <v>375</v>
      </c>
      <c r="H41" s="211">
        <f>C41*G41</f>
        <v>1125</v>
      </c>
      <c r="I41" s="2"/>
      <c r="J41" s="281" t="s">
        <v>139</v>
      </c>
      <c r="K41" s="282"/>
      <c r="L41" s="282"/>
      <c r="M41" s="282"/>
      <c r="N41" s="282"/>
      <c r="O41" s="282"/>
      <c r="P41" s="282"/>
      <c r="Q41" s="153">
        <v>2812</v>
      </c>
      <c r="R41" s="13"/>
      <c r="S41" s="13"/>
      <c r="T41" s="13"/>
    </row>
    <row r="42" spans="1:20" s="10" customFormat="1" ht="18.75">
      <c r="A42" s="349"/>
      <c r="B42" s="194">
        <v>4</v>
      </c>
      <c r="C42" s="195">
        <v>3</v>
      </c>
      <c r="D42" s="194">
        <v>9.33</v>
      </c>
      <c r="E42" s="196">
        <v>44000</v>
      </c>
      <c r="F42" s="197">
        <f>E42/(1000/D42)</f>
        <v>410.52000000000004</v>
      </c>
      <c r="G42" s="198"/>
      <c r="H42" s="199">
        <f>C42*G42</f>
        <v>0</v>
      </c>
      <c r="I42" s="2"/>
      <c r="J42" s="281" t="s">
        <v>140</v>
      </c>
      <c r="K42" s="282"/>
      <c r="L42" s="282"/>
      <c r="M42" s="282"/>
      <c r="N42" s="282"/>
      <c r="O42" s="282"/>
      <c r="P42" s="282"/>
      <c r="Q42" s="153">
        <v>2607</v>
      </c>
      <c r="R42" s="13"/>
      <c r="S42" s="13"/>
      <c r="T42" s="13"/>
    </row>
    <row r="43" spans="1:20" s="10" customFormat="1" ht="19.5" thickBot="1">
      <c r="A43" s="350"/>
      <c r="B43" s="284"/>
      <c r="C43" s="284"/>
      <c r="D43" s="284"/>
      <c r="E43" s="178"/>
      <c r="F43" s="200"/>
      <c r="G43" s="318"/>
      <c r="H43" s="319"/>
      <c r="I43" s="2"/>
      <c r="J43" s="281" t="s">
        <v>141</v>
      </c>
      <c r="K43" s="282"/>
      <c r="L43" s="282"/>
      <c r="M43" s="282"/>
      <c r="N43" s="282"/>
      <c r="O43" s="282"/>
      <c r="P43" s="282"/>
      <c r="Q43" s="153">
        <v>5164</v>
      </c>
      <c r="R43" s="13"/>
      <c r="S43" s="13"/>
      <c r="T43" s="13"/>
    </row>
    <row r="44" spans="1:20" s="10" customFormat="1" ht="18.75">
      <c r="A44" s="329" t="s">
        <v>117</v>
      </c>
      <c r="B44" s="150">
        <v>3</v>
      </c>
      <c r="C44" s="151">
        <v>3</v>
      </c>
      <c r="D44" s="150">
        <v>9.02</v>
      </c>
      <c r="E44" s="174">
        <v>44000</v>
      </c>
      <c r="F44" s="175">
        <f>E44/(1000/D44)</f>
        <v>396.87999999999994</v>
      </c>
      <c r="G44" s="192"/>
      <c r="H44" s="152">
        <f>C44*G44</f>
        <v>0</v>
      </c>
      <c r="I44" s="2"/>
      <c r="J44" s="281" t="s">
        <v>142</v>
      </c>
      <c r="K44" s="282"/>
      <c r="L44" s="282"/>
      <c r="M44" s="282"/>
      <c r="N44" s="282"/>
      <c r="O44" s="282"/>
      <c r="P44" s="282"/>
      <c r="Q44" s="153">
        <v>4420</v>
      </c>
      <c r="R44" s="13"/>
      <c r="S44" s="13"/>
      <c r="T44" s="13"/>
    </row>
    <row r="45" spans="1:20" s="10" customFormat="1" ht="18.75">
      <c r="A45" s="330"/>
      <c r="B45" s="149">
        <v>3</v>
      </c>
      <c r="C45" s="148">
        <v>3</v>
      </c>
      <c r="D45" s="149"/>
      <c r="E45" s="176"/>
      <c r="F45" s="177"/>
      <c r="G45" s="190"/>
      <c r="H45" s="153">
        <f>C45*G45</f>
        <v>0</v>
      </c>
      <c r="I45" s="2"/>
      <c r="J45" s="281" t="s">
        <v>143</v>
      </c>
      <c r="K45" s="282"/>
      <c r="L45" s="282"/>
      <c r="M45" s="282"/>
      <c r="N45" s="282"/>
      <c r="O45" s="282"/>
      <c r="P45" s="282"/>
      <c r="Q45" s="153">
        <v>3285</v>
      </c>
      <c r="R45" s="13"/>
      <c r="S45" s="13"/>
      <c r="T45" s="13"/>
    </row>
    <row r="46" spans="1:20" s="10" customFormat="1" ht="19.5" thickBot="1">
      <c r="A46" s="330"/>
      <c r="B46" s="149">
        <v>4</v>
      </c>
      <c r="C46" s="148">
        <v>3</v>
      </c>
      <c r="D46" s="149">
        <v>11.84</v>
      </c>
      <c r="E46" s="176">
        <v>44000</v>
      </c>
      <c r="F46" s="177">
        <f>E46/(1000/D46)</f>
        <v>520.9599999999999</v>
      </c>
      <c r="G46" s="190"/>
      <c r="H46" s="153">
        <f>C46*G46</f>
        <v>0</v>
      </c>
      <c r="I46" s="2"/>
      <c r="J46" s="283" t="s">
        <v>144</v>
      </c>
      <c r="K46" s="284"/>
      <c r="L46" s="284"/>
      <c r="M46" s="284"/>
      <c r="N46" s="284"/>
      <c r="O46" s="284"/>
      <c r="P46" s="284"/>
      <c r="Q46" s="229">
        <v>3685</v>
      </c>
      <c r="R46" s="13"/>
      <c r="S46" s="13"/>
      <c r="T46" s="13"/>
    </row>
    <row r="47" spans="1:20" s="10" customFormat="1" ht="19.5" thickBot="1">
      <c r="A47" s="331"/>
      <c r="B47" s="284" t="s">
        <v>120</v>
      </c>
      <c r="C47" s="284"/>
      <c r="D47" s="284"/>
      <c r="E47" s="178"/>
      <c r="F47" s="200"/>
      <c r="G47" s="318"/>
      <c r="H47" s="319"/>
      <c r="I47" s="2"/>
      <c r="J47" s="279"/>
      <c r="K47" s="279"/>
      <c r="L47" s="231"/>
      <c r="M47" s="230"/>
      <c r="N47" s="232"/>
      <c r="O47" s="233"/>
      <c r="P47" s="234"/>
      <c r="Q47" s="234"/>
      <c r="R47" s="13"/>
      <c r="S47" s="13"/>
      <c r="T47" s="13"/>
    </row>
    <row r="48" spans="1:20" s="10" customFormat="1" ht="19.5" thickBot="1">
      <c r="A48" s="279" t="s">
        <v>16</v>
      </c>
      <c r="B48" s="279"/>
      <c r="C48" s="279"/>
      <c r="D48" s="279"/>
      <c r="E48" s="279"/>
      <c r="F48" s="279"/>
      <c r="G48" s="279"/>
      <c r="H48" s="279"/>
      <c r="I48" s="2"/>
      <c r="J48" s="279"/>
      <c r="K48" s="279"/>
      <c r="L48" s="231"/>
      <c r="M48" s="230"/>
      <c r="N48" s="232"/>
      <c r="O48" s="233"/>
      <c r="P48" s="234"/>
      <c r="Q48" s="234"/>
      <c r="R48" s="13"/>
      <c r="S48" s="13"/>
      <c r="T48" s="13"/>
    </row>
    <row r="49" spans="1:20" s="10" customFormat="1" ht="18.75">
      <c r="A49" s="314" t="s">
        <v>119</v>
      </c>
      <c r="B49" s="150">
        <v>1.5</v>
      </c>
      <c r="C49" s="151">
        <v>3</v>
      </c>
      <c r="D49" s="151"/>
      <c r="E49" s="174"/>
      <c r="F49" s="175"/>
      <c r="G49" s="192"/>
      <c r="H49" s="201">
        <f aca="true" t="shared" si="5" ref="H49:H65">C49*G49</f>
        <v>0</v>
      </c>
      <c r="I49" s="2"/>
      <c r="J49" s="279"/>
      <c r="K49" s="279"/>
      <c r="L49" s="231"/>
      <c r="M49" s="230"/>
      <c r="N49" s="232"/>
      <c r="O49" s="233"/>
      <c r="P49" s="234"/>
      <c r="Q49" s="234"/>
      <c r="R49" s="13"/>
      <c r="S49" s="13"/>
      <c r="T49" s="13"/>
    </row>
    <row r="50" spans="1:20" s="10" customFormat="1" ht="19.5" thickBot="1">
      <c r="A50" s="316"/>
      <c r="B50" s="154">
        <v>1.5</v>
      </c>
      <c r="C50" s="155">
        <v>3</v>
      </c>
      <c r="D50" s="154">
        <v>1.1</v>
      </c>
      <c r="E50" s="178">
        <v>50000</v>
      </c>
      <c r="F50" s="200">
        <f>E50/(1000/D50)</f>
        <v>55.00000000000001</v>
      </c>
      <c r="G50" s="156"/>
      <c r="H50" s="202">
        <f t="shared" si="5"/>
        <v>0</v>
      </c>
      <c r="I50" s="2"/>
      <c r="J50" s="279"/>
      <c r="K50" s="279"/>
      <c r="L50" s="231"/>
      <c r="M50" s="230"/>
      <c r="N50" s="232"/>
      <c r="O50" s="233"/>
      <c r="P50" s="234"/>
      <c r="Q50" s="234"/>
      <c r="R50" s="13"/>
      <c r="S50" s="13"/>
      <c r="T50" s="13"/>
    </row>
    <row r="51" spans="1:20" s="10" customFormat="1" ht="18.75">
      <c r="A51" s="312" t="s">
        <v>18</v>
      </c>
      <c r="B51" s="150">
        <v>1.5</v>
      </c>
      <c r="C51" s="151">
        <v>3</v>
      </c>
      <c r="D51" s="151"/>
      <c r="E51" s="174"/>
      <c r="F51" s="175"/>
      <c r="G51" s="192"/>
      <c r="H51" s="201">
        <f t="shared" si="5"/>
        <v>0</v>
      </c>
      <c r="I51" s="2"/>
      <c r="J51" s="279"/>
      <c r="K51" s="279"/>
      <c r="L51" s="231"/>
      <c r="M51" s="230"/>
      <c r="N51" s="232"/>
      <c r="O51" s="233"/>
      <c r="P51" s="234"/>
      <c r="Q51" s="234"/>
      <c r="R51" s="13"/>
      <c r="S51" s="13"/>
      <c r="T51" s="13"/>
    </row>
    <row r="52" spans="1:20" s="10" customFormat="1" ht="18.75">
      <c r="A52" s="333"/>
      <c r="B52" s="266">
        <v>1.5</v>
      </c>
      <c r="C52" s="267">
        <v>3</v>
      </c>
      <c r="D52" s="266">
        <v>1.31</v>
      </c>
      <c r="E52" s="268">
        <v>51000</v>
      </c>
      <c r="F52" s="269">
        <f>E52/(1000/D52)</f>
        <v>66.81</v>
      </c>
      <c r="G52" s="270">
        <v>63</v>
      </c>
      <c r="H52" s="271">
        <f>C52*G52</f>
        <v>189</v>
      </c>
      <c r="I52" s="2"/>
      <c r="J52" s="263"/>
      <c r="K52" s="263"/>
      <c r="L52" s="231"/>
      <c r="M52" s="230"/>
      <c r="N52" s="232"/>
      <c r="O52" s="233"/>
      <c r="P52" s="234"/>
      <c r="Q52" s="234"/>
      <c r="R52" s="13"/>
      <c r="S52" s="13"/>
      <c r="T52" s="13"/>
    </row>
    <row r="53" spans="1:20" s="10" customFormat="1" ht="18.75">
      <c r="A53" s="320"/>
      <c r="B53" s="205">
        <v>1.5</v>
      </c>
      <c r="C53" s="206">
        <v>3</v>
      </c>
      <c r="D53" s="205">
        <v>1.31</v>
      </c>
      <c r="E53" s="207">
        <v>51000</v>
      </c>
      <c r="F53" s="208">
        <f aca="true" t="shared" si="6" ref="F53:F63">E53/(1000/D53)</f>
        <v>66.81</v>
      </c>
      <c r="G53" s="209">
        <v>73</v>
      </c>
      <c r="H53" s="210">
        <f t="shared" si="5"/>
        <v>219</v>
      </c>
      <c r="I53" s="2"/>
      <c r="J53" s="279"/>
      <c r="K53" s="279"/>
      <c r="L53" s="231"/>
      <c r="M53" s="230"/>
      <c r="N53" s="232"/>
      <c r="O53" s="233"/>
      <c r="P53" s="234"/>
      <c r="Q53" s="234"/>
      <c r="R53" s="13"/>
      <c r="S53" s="13"/>
      <c r="T53" s="13"/>
    </row>
    <row r="54" spans="1:20" s="10" customFormat="1" ht="19.5" thickBot="1">
      <c r="A54" s="313"/>
      <c r="B54" s="259" t="s">
        <v>146</v>
      </c>
      <c r="C54" s="155">
        <v>3</v>
      </c>
      <c r="D54" s="258"/>
      <c r="E54" s="178">
        <v>48000</v>
      </c>
      <c r="F54" s="200" t="e">
        <f t="shared" si="6"/>
        <v>#DIV/0!</v>
      </c>
      <c r="G54" s="257"/>
      <c r="H54" s="202">
        <f t="shared" si="5"/>
        <v>0</v>
      </c>
      <c r="I54" s="2"/>
      <c r="J54" s="279"/>
      <c r="K54" s="279"/>
      <c r="L54" s="231"/>
      <c r="M54" s="230"/>
      <c r="N54" s="232"/>
      <c r="O54" s="233"/>
      <c r="P54" s="234"/>
      <c r="Q54" s="234"/>
      <c r="R54" s="13"/>
      <c r="S54" s="13"/>
      <c r="T54" s="13"/>
    </row>
    <row r="55" spans="1:20" s="10" customFormat="1" ht="18.75">
      <c r="A55" s="312" t="s">
        <v>19</v>
      </c>
      <c r="B55" s="150">
        <v>1.5</v>
      </c>
      <c r="C55" s="151">
        <v>3</v>
      </c>
      <c r="D55" s="150">
        <v>1.5</v>
      </c>
      <c r="E55" s="174">
        <v>50000</v>
      </c>
      <c r="F55" s="175">
        <f t="shared" si="6"/>
        <v>75</v>
      </c>
      <c r="G55" s="192"/>
      <c r="H55" s="201">
        <f t="shared" si="5"/>
        <v>0</v>
      </c>
      <c r="I55" s="2"/>
      <c r="J55" s="279"/>
      <c r="K55" s="279"/>
      <c r="L55" s="231"/>
      <c r="M55" s="230"/>
      <c r="N55" s="232"/>
      <c r="O55" s="233"/>
      <c r="P55" s="234"/>
      <c r="Q55" s="234"/>
      <c r="R55" s="13"/>
      <c r="S55" s="13"/>
      <c r="T55" s="13"/>
    </row>
    <row r="56" spans="1:20" s="10" customFormat="1" ht="19.5" thickBot="1">
      <c r="A56" s="313"/>
      <c r="B56" s="154">
        <v>2</v>
      </c>
      <c r="C56" s="155">
        <v>3</v>
      </c>
      <c r="D56" s="154">
        <v>1.9</v>
      </c>
      <c r="E56" s="178">
        <v>48000</v>
      </c>
      <c r="F56" s="200">
        <f t="shared" si="6"/>
        <v>91.19999999999999</v>
      </c>
      <c r="G56" s="156"/>
      <c r="H56" s="202">
        <f t="shared" si="5"/>
        <v>0</v>
      </c>
      <c r="I56" s="2"/>
      <c r="J56" s="279"/>
      <c r="K56" s="279"/>
      <c r="L56" s="231"/>
      <c r="M56" s="230"/>
      <c r="N56" s="232"/>
      <c r="O56" s="233"/>
      <c r="P56" s="234"/>
      <c r="Q56" s="234"/>
      <c r="R56" s="13"/>
      <c r="S56" s="13"/>
      <c r="T56" s="13"/>
    </row>
    <row r="57" spans="1:20" s="10" customFormat="1" ht="18.75">
      <c r="A57" s="312" t="s">
        <v>20</v>
      </c>
      <c r="B57" s="212">
        <v>1.5</v>
      </c>
      <c r="C57" s="213">
        <v>3</v>
      </c>
      <c r="D57" s="212">
        <v>1.73</v>
      </c>
      <c r="E57" s="214">
        <v>50000</v>
      </c>
      <c r="F57" s="215">
        <f t="shared" si="6"/>
        <v>86.5</v>
      </c>
      <c r="G57" s="216">
        <v>94</v>
      </c>
      <c r="H57" s="262">
        <f t="shared" si="5"/>
        <v>282</v>
      </c>
      <c r="I57" s="2"/>
      <c r="J57" s="279"/>
      <c r="K57" s="279"/>
      <c r="L57" s="231"/>
      <c r="M57" s="230"/>
      <c r="N57" s="232"/>
      <c r="O57" s="233"/>
      <c r="P57" s="234"/>
      <c r="Q57" s="234"/>
      <c r="R57" s="13"/>
      <c r="S57" s="13"/>
      <c r="T57" s="13"/>
    </row>
    <row r="58" spans="1:20" s="10" customFormat="1" ht="19.5" thickBot="1">
      <c r="A58" s="313"/>
      <c r="B58" s="244">
        <v>2</v>
      </c>
      <c r="C58" s="155">
        <v>3</v>
      </c>
      <c r="D58" s="244">
        <v>2.27</v>
      </c>
      <c r="E58" s="178">
        <v>48000</v>
      </c>
      <c r="F58" s="200">
        <f t="shared" si="6"/>
        <v>108.96000000000001</v>
      </c>
      <c r="G58" s="245"/>
      <c r="H58" s="202">
        <f t="shared" si="5"/>
        <v>0</v>
      </c>
      <c r="I58" s="2"/>
      <c r="J58" s="115"/>
      <c r="K58" s="115"/>
      <c r="L58" s="115"/>
      <c r="M58" s="115"/>
      <c r="N58" s="179"/>
      <c r="O58" s="179"/>
      <c r="P58" s="115"/>
      <c r="Q58" s="115"/>
      <c r="R58" s="13"/>
      <c r="S58" s="13"/>
      <c r="T58" s="13"/>
    </row>
    <row r="59" spans="1:20" s="10" customFormat="1" ht="18.75" customHeight="1">
      <c r="A59" s="314" t="s">
        <v>21</v>
      </c>
      <c r="B59" s="150">
        <v>1.5</v>
      </c>
      <c r="C59" s="151">
        <v>3</v>
      </c>
      <c r="D59" s="150">
        <v>2.17</v>
      </c>
      <c r="E59" s="174">
        <v>50000</v>
      </c>
      <c r="F59" s="175">
        <f t="shared" si="6"/>
        <v>108.49999999999999</v>
      </c>
      <c r="G59" s="192"/>
      <c r="H59" s="201">
        <f t="shared" si="5"/>
        <v>0</v>
      </c>
      <c r="I59" s="2"/>
      <c r="J59" s="311"/>
      <c r="K59" s="311"/>
      <c r="L59" s="311"/>
      <c r="M59" s="311"/>
      <c r="N59" s="179"/>
      <c r="O59" s="179"/>
      <c r="P59" s="182"/>
      <c r="Q59" s="115"/>
      <c r="R59" s="13"/>
      <c r="S59" s="13"/>
      <c r="T59" s="13"/>
    </row>
    <row r="60" spans="1:20" s="10" customFormat="1" ht="18.75">
      <c r="A60" s="315"/>
      <c r="B60" s="149">
        <v>2</v>
      </c>
      <c r="C60" s="148">
        <v>3</v>
      </c>
      <c r="D60" s="149">
        <v>2.84</v>
      </c>
      <c r="E60" s="176">
        <v>48000</v>
      </c>
      <c r="F60" s="177">
        <f t="shared" si="6"/>
        <v>136.32</v>
      </c>
      <c r="G60" s="190"/>
      <c r="H60" s="203">
        <f t="shared" si="5"/>
        <v>0</v>
      </c>
      <c r="I60" s="2"/>
      <c r="J60" s="181"/>
      <c r="K60" s="181"/>
      <c r="L60" s="115"/>
      <c r="M60" s="115"/>
      <c r="N60" s="179"/>
      <c r="O60" s="179"/>
      <c r="P60" s="115"/>
      <c r="Q60" s="115"/>
      <c r="R60" s="13"/>
      <c r="S60" s="13"/>
      <c r="T60" s="13"/>
    </row>
    <row r="61" spans="1:20" s="10" customFormat="1" ht="19.5" thickBot="1">
      <c r="A61" s="316"/>
      <c r="B61" s="154">
        <v>3</v>
      </c>
      <c r="C61" s="155">
        <v>3</v>
      </c>
      <c r="D61" s="154">
        <v>3.83</v>
      </c>
      <c r="E61" s="178">
        <v>44000</v>
      </c>
      <c r="F61" s="200">
        <f t="shared" si="6"/>
        <v>168.52</v>
      </c>
      <c r="G61" s="156"/>
      <c r="H61" s="202">
        <f t="shared" si="5"/>
        <v>0</v>
      </c>
      <c r="I61" s="2"/>
      <c r="J61" s="115"/>
      <c r="K61" s="115"/>
      <c r="L61" s="115"/>
      <c r="M61" s="115"/>
      <c r="N61" s="179"/>
      <c r="O61" s="179"/>
      <c r="P61" s="115"/>
      <c r="Q61" s="115"/>
      <c r="R61" s="13"/>
      <c r="S61" s="13"/>
      <c r="T61" s="13"/>
    </row>
    <row r="62" spans="1:15" s="10" customFormat="1" ht="18.75">
      <c r="A62" s="312" t="s">
        <v>22</v>
      </c>
      <c r="B62" s="150">
        <v>1.5</v>
      </c>
      <c r="C62" s="151">
        <v>3</v>
      </c>
      <c r="D62" s="150">
        <v>2.45</v>
      </c>
      <c r="E62" s="174">
        <v>49000</v>
      </c>
      <c r="F62" s="175">
        <f t="shared" si="6"/>
        <v>120.05000000000001</v>
      </c>
      <c r="G62" s="192"/>
      <c r="H62" s="201">
        <f t="shared" si="5"/>
        <v>0</v>
      </c>
      <c r="I62" s="2"/>
      <c r="J62" s="115"/>
      <c r="K62" s="13"/>
      <c r="L62" s="13"/>
      <c r="M62" s="13"/>
      <c r="N62" s="159"/>
      <c r="O62" s="159"/>
    </row>
    <row r="63" spans="1:15" s="10" customFormat="1" ht="18.75">
      <c r="A63" s="320"/>
      <c r="B63" s="205">
        <v>2</v>
      </c>
      <c r="C63" s="206">
        <v>3</v>
      </c>
      <c r="D63" s="252">
        <v>3</v>
      </c>
      <c r="E63" s="207">
        <v>48000</v>
      </c>
      <c r="F63" s="208">
        <f t="shared" si="6"/>
        <v>144</v>
      </c>
      <c r="G63" s="209">
        <v>157</v>
      </c>
      <c r="H63" s="210">
        <f>C63*G63</f>
        <v>471</v>
      </c>
      <c r="I63" s="2"/>
      <c r="J63" s="115"/>
      <c r="K63" s="13"/>
      <c r="L63" s="13"/>
      <c r="M63" s="13"/>
      <c r="N63" s="159"/>
      <c r="O63" s="159"/>
    </row>
    <row r="64" spans="1:15" s="10" customFormat="1" ht="18.75">
      <c r="A64" s="320"/>
      <c r="B64" s="265">
        <v>2</v>
      </c>
      <c r="C64" s="148">
        <v>3</v>
      </c>
      <c r="D64" s="265" t="s">
        <v>115</v>
      </c>
      <c r="E64" s="176"/>
      <c r="F64" s="177"/>
      <c r="G64" s="190"/>
      <c r="H64" s="203">
        <f t="shared" si="5"/>
        <v>0</v>
      </c>
      <c r="I64" s="2"/>
      <c r="J64" s="115"/>
      <c r="K64" s="13"/>
      <c r="L64" s="13"/>
      <c r="M64" s="13"/>
      <c r="N64" s="159"/>
      <c r="O64" s="159"/>
    </row>
    <row r="65" spans="1:15" s="10" customFormat="1" ht="18" customHeight="1">
      <c r="A65" s="320"/>
      <c r="B65" s="149">
        <v>3</v>
      </c>
      <c r="C65" s="148">
        <v>3</v>
      </c>
      <c r="D65" s="149">
        <v>4.3</v>
      </c>
      <c r="E65" s="176">
        <v>44000</v>
      </c>
      <c r="F65" s="177">
        <f>E65/(1000/D65)</f>
        <v>189.2</v>
      </c>
      <c r="G65" s="190"/>
      <c r="H65" s="203">
        <f t="shared" si="5"/>
        <v>0</v>
      </c>
      <c r="I65" s="2"/>
      <c r="K65" s="13"/>
      <c r="L65" s="13"/>
      <c r="M65" s="13"/>
      <c r="N65" s="159"/>
      <c r="O65" s="159"/>
    </row>
    <row r="66" spans="1:15" s="10" customFormat="1" ht="18" customHeight="1" thickBot="1">
      <c r="A66" s="313"/>
      <c r="B66" s="284"/>
      <c r="C66" s="284"/>
      <c r="D66" s="284"/>
      <c r="E66" s="178"/>
      <c r="F66" s="200"/>
      <c r="G66" s="318"/>
      <c r="H66" s="319"/>
      <c r="I66" s="2"/>
      <c r="K66" s="13"/>
      <c r="L66" s="13"/>
      <c r="M66" s="13"/>
      <c r="N66" s="159"/>
      <c r="O66" s="159"/>
    </row>
    <row r="67" spans="1:15" s="10" customFormat="1" ht="18.75">
      <c r="A67" s="317" t="s">
        <v>23</v>
      </c>
      <c r="B67" s="251">
        <v>2</v>
      </c>
      <c r="C67" s="252">
        <v>3</v>
      </c>
      <c r="D67" s="251">
        <v>3.85</v>
      </c>
      <c r="E67" s="253">
        <v>45000</v>
      </c>
      <c r="F67" s="254">
        <f aca="true" t="shared" si="7" ref="F67:F73">E67/(1000/D67)</f>
        <v>173.25000000000003</v>
      </c>
      <c r="G67" s="255">
        <v>193</v>
      </c>
      <c r="H67" s="256">
        <f aca="true" t="shared" si="8" ref="H67:H73">C67*G67</f>
        <v>579</v>
      </c>
      <c r="I67" s="2"/>
      <c r="K67" s="13"/>
      <c r="L67" s="13"/>
      <c r="M67" s="13"/>
      <c r="N67" s="159"/>
      <c r="O67" s="159"/>
    </row>
    <row r="68" spans="1:15" s="9" customFormat="1" ht="18.75">
      <c r="A68" s="317"/>
      <c r="B68" s="139">
        <v>3</v>
      </c>
      <c r="C68" s="140">
        <v>3</v>
      </c>
      <c r="D68" s="139">
        <v>5.25</v>
      </c>
      <c r="E68" s="163">
        <v>43000</v>
      </c>
      <c r="F68" s="164">
        <f t="shared" si="7"/>
        <v>225.75</v>
      </c>
      <c r="G68" s="141"/>
      <c r="H68" s="145">
        <f t="shared" si="8"/>
        <v>0</v>
      </c>
      <c r="I68" s="2"/>
      <c r="J68" s="10"/>
      <c r="K68" s="13"/>
      <c r="L68" s="13"/>
      <c r="M68" s="13"/>
      <c r="N68" s="159"/>
      <c r="O68" s="159"/>
    </row>
    <row r="69" spans="1:15" s="10" customFormat="1" ht="19.5" thickBot="1">
      <c r="A69" s="317"/>
      <c r="B69" s="135">
        <v>3</v>
      </c>
      <c r="C69" s="136">
        <v>12</v>
      </c>
      <c r="D69" s="135">
        <v>5.25</v>
      </c>
      <c r="E69" s="161">
        <v>43000</v>
      </c>
      <c r="F69" s="162">
        <f t="shared" si="7"/>
        <v>225.75</v>
      </c>
      <c r="G69" s="137"/>
      <c r="H69" s="146">
        <f t="shared" si="8"/>
        <v>0</v>
      </c>
      <c r="I69" s="2"/>
      <c r="M69" s="13"/>
      <c r="N69" s="159"/>
      <c r="O69" s="159"/>
    </row>
    <row r="70" spans="1:15" s="10" customFormat="1" ht="19.5" thickBot="1">
      <c r="A70" s="183" t="s">
        <v>129</v>
      </c>
      <c r="B70" s="184">
        <v>2</v>
      </c>
      <c r="C70" s="185">
        <v>3</v>
      </c>
      <c r="D70" s="132">
        <v>4.3</v>
      </c>
      <c r="E70" s="186"/>
      <c r="F70" s="187"/>
      <c r="G70" s="188"/>
      <c r="H70" s="189">
        <f t="shared" si="8"/>
        <v>0</v>
      </c>
      <c r="I70" s="2"/>
      <c r="M70" s="13"/>
      <c r="N70" s="159"/>
      <c r="O70" s="159"/>
    </row>
    <row r="71" spans="1:15" s="9" customFormat="1" ht="18.75">
      <c r="A71" s="321" t="s">
        <v>96</v>
      </c>
      <c r="B71" s="132">
        <v>2</v>
      </c>
      <c r="C71" s="133">
        <v>3</v>
      </c>
      <c r="D71" s="132">
        <v>5.2</v>
      </c>
      <c r="E71" s="157">
        <v>45000</v>
      </c>
      <c r="F71" s="157">
        <f t="shared" si="7"/>
        <v>234.00000000000003</v>
      </c>
      <c r="G71" s="134"/>
      <c r="H71" s="144">
        <f t="shared" si="8"/>
        <v>0</v>
      </c>
      <c r="I71" s="2"/>
      <c r="J71" s="10"/>
      <c r="M71" s="13"/>
      <c r="N71" s="159"/>
      <c r="O71" s="159"/>
    </row>
    <row r="72" spans="1:15" s="10" customFormat="1" ht="18.75">
      <c r="A72" s="322"/>
      <c r="B72" s="139">
        <v>3</v>
      </c>
      <c r="C72" s="140">
        <v>3</v>
      </c>
      <c r="D72" s="139">
        <v>6.7</v>
      </c>
      <c r="E72" s="163">
        <v>43000</v>
      </c>
      <c r="F72" s="163">
        <f t="shared" si="7"/>
        <v>288.09999999999997</v>
      </c>
      <c r="G72" s="141"/>
      <c r="H72" s="145">
        <f t="shared" si="8"/>
        <v>0</v>
      </c>
      <c r="I72" s="2"/>
      <c r="M72" s="13"/>
      <c r="N72" s="159"/>
      <c r="O72" s="159"/>
    </row>
    <row r="73" spans="1:15" s="10" customFormat="1" ht="19.5" thickBot="1">
      <c r="A73" s="323"/>
      <c r="B73" s="142">
        <v>4</v>
      </c>
      <c r="C73" s="143">
        <v>3</v>
      </c>
      <c r="D73" s="142">
        <v>8.7</v>
      </c>
      <c r="E73" s="165">
        <v>43000</v>
      </c>
      <c r="F73" s="165">
        <f t="shared" si="7"/>
        <v>374.09999999999997</v>
      </c>
      <c r="G73" s="158"/>
      <c r="H73" s="147">
        <f t="shared" si="8"/>
        <v>0</v>
      </c>
      <c r="I73" s="2"/>
      <c r="M73" s="13"/>
      <c r="N73" s="159"/>
      <c r="O73" s="159"/>
    </row>
    <row r="74" spans="2:15" s="10" customFormat="1" ht="23.25">
      <c r="B74" s="114"/>
      <c r="C74" s="114"/>
      <c r="D74" s="103"/>
      <c r="E74" s="167"/>
      <c r="F74" s="167"/>
      <c r="G74" s="114"/>
      <c r="H74" s="114"/>
      <c r="I74" s="2"/>
      <c r="K74" s="13"/>
      <c r="L74" s="13"/>
      <c r="M74" s="13"/>
      <c r="N74" s="159"/>
      <c r="O74" s="159"/>
    </row>
    <row r="75" spans="1:15" s="10" customFormat="1" ht="15.75">
      <c r="A75" s="128"/>
      <c r="B75" s="2"/>
      <c r="C75" s="2"/>
      <c r="D75" s="2"/>
      <c r="E75" s="166"/>
      <c r="F75" s="166"/>
      <c r="G75" s="2"/>
      <c r="H75" s="2"/>
      <c r="I75" s="2"/>
      <c r="N75" s="159"/>
      <c r="O75" s="159"/>
    </row>
    <row r="76" spans="1:15" s="10" customFormat="1" ht="15">
      <c r="A76" s="115"/>
      <c r="E76" s="159"/>
      <c r="F76" s="159"/>
      <c r="I76" s="2"/>
      <c r="N76" s="159"/>
      <c r="O76" s="159"/>
    </row>
    <row r="77" spans="1:15" s="10" customFormat="1" ht="15" customHeight="1">
      <c r="A77" s="127"/>
      <c r="B77" s="114"/>
      <c r="C77" s="114"/>
      <c r="D77" s="58"/>
      <c r="E77" s="167"/>
      <c r="F77" s="167"/>
      <c r="G77" s="58"/>
      <c r="H77" s="58"/>
      <c r="I77" s="13"/>
      <c r="N77" s="159"/>
      <c r="O77" s="159"/>
    </row>
    <row r="78" spans="1:15" s="10" customFormat="1" ht="15" customHeight="1">
      <c r="A78" s="127"/>
      <c r="E78" s="159"/>
      <c r="F78" s="159"/>
      <c r="I78" s="13"/>
      <c r="N78" s="159"/>
      <c r="O78" s="159"/>
    </row>
    <row r="79" spans="5:15" s="10" customFormat="1" ht="15" customHeight="1">
      <c r="E79" s="159"/>
      <c r="F79" s="159"/>
      <c r="I79" s="13"/>
      <c r="N79" s="159"/>
      <c r="O79" s="159"/>
    </row>
    <row r="80" spans="5:23" s="10" customFormat="1" ht="23.25">
      <c r="E80" s="159"/>
      <c r="F80" s="159"/>
      <c r="I80" s="114"/>
      <c r="N80" s="159"/>
      <c r="O80" s="159"/>
      <c r="R80" s="58"/>
      <c r="S80" s="58"/>
      <c r="T80" s="58"/>
      <c r="U80" s="58"/>
      <c r="V80" s="58"/>
      <c r="W80" s="58"/>
    </row>
    <row r="81" spans="5:15" s="10" customFormat="1" ht="12.75">
      <c r="E81" s="159"/>
      <c r="F81" s="159"/>
      <c r="I81" s="13"/>
      <c r="N81" s="159"/>
      <c r="O81" s="159"/>
    </row>
    <row r="82" spans="5:17" s="10" customFormat="1" ht="14.25">
      <c r="E82" s="159"/>
      <c r="F82" s="159"/>
      <c r="I82" s="13"/>
      <c r="N82" s="159"/>
      <c r="O82" s="159"/>
      <c r="Q82" s="3"/>
    </row>
    <row r="83" spans="5:17" s="10" customFormat="1" ht="12.75">
      <c r="E83" s="159"/>
      <c r="F83" s="159"/>
      <c r="I83" s="13"/>
      <c r="N83" s="159"/>
      <c r="O83" s="159"/>
      <c r="Q83"/>
    </row>
    <row r="84" spans="5:17" s="10" customFormat="1" ht="12.75">
      <c r="E84" s="159"/>
      <c r="F84" s="159"/>
      <c r="I84" s="13"/>
      <c r="N84" s="159"/>
      <c r="O84" s="159"/>
      <c r="Q84"/>
    </row>
    <row r="85" spans="5:17" s="10" customFormat="1" ht="12.75">
      <c r="E85" s="159"/>
      <c r="F85" s="159"/>
      <c r="I85" s="13"/>
      <c r="J85" s="13"/>
      <c r="K85" s="13"/>
      <c r="L85" s="13"/>
      <c r="M85" s="13"/>
      <c r="N85" s="180"/>
      <c r="O85" s="180"/>
      <c r="Q85"/>
    </row>
    <row r="86" spans="5:17" s="10" customFormat="1" ht="12.75">
      <c r="E86" s="159"/>
      <c r="F86" s="159"/>
      <c r="I86" s="13"/>
      <c r="N86" s="159"/>
      <c r="O86" s="159"/>
      <c r="Q86"/>
    </row>
    <row r="87" spans="1:17" s="10" customFormat="1" ht="12.75">
      <c r="A87"/>
      <c r="E87" s="159"/>
      <c r="F87" s="159"/>
      <c r="I87" s="13"/>
      <c r="N87" s="159"/>
      <c r="O87" s="159"/>
      <c r="Q87"/>
    </row>
    <row r="88" spans="1:17" s="10" customFormat="1" ht="12.75">
      <c r="A88"/>
      <c r="B88"/>
      <c r="C88"/>
      <c r="D88"/>
      <c r="E88" s="159"/>
      <c r="F88" s="159"/>
      <c r="G88"/>
      <c r="H88"/>
      <c r="I88" s="13"/>
      <c r="N88" s="159"/>
      <c r="O88" s="159"/>
      <c r="Q88"/>
    </row>
    <row r="89" spans="1:17" s="10" customFormat="1" ht="12.75">
      <c r="A89"/>
      <c r="B89"/>
      <c r="C89"/>
      <c r="D89"/>
      <c r="E89" s="159"/>
      <c r="F89" s="159"/>
      <c r="G89"/>
      <c r="H89"/>
      <c r="I89" s="13"/>
      <c r="N89" s="159"/>
      <c r="O89" s="159"/>
      <c r="Q89"/>
    </row>
    <row r="90" spans="1:17" s="10" customFormat="1" ht="12.75">
      <c r="A90"/>
      <c r="B90"/>
      <c r="C90"/>
      <c r="D90"/>
      <c r="E90" s="159"/>
      <c r="F90" s="159"/>
      <c r="G90"/>
      <c r="H90"/>
      <c r="I90" s="13"/>
      <c r="K90"/>
      <c r="L90"/>
      <c r="M90"/>
      <c r="N90" s="159"/>
      <c r="O90" s="159"/>
      <c r="P90"/>
      <c r="Q90"/>
    </row>
    <row r="91" spans="10:20" ht="14.25">
      <c r="J91" s="10"/>
      <c r="R91" s="4"/>
      <c r="S91" s="2"/>
      <c r="T91" s="2"/>
    </row>
    <row r="92" ht="12.75">
      <c r="J92" s="13"/>
    </row>
    <row r="93" ht="12.75">
      <c r="J93" s="10"/>
    </row>
    <row r="94" ht="12.75">
      <c r="J94" s="10"/>
    </row>
  </sheetData>
  <sheetProtection/>
  <mergeCells count="81">
    <mergeCell ref="A8:A9"/>
    <mergeCell ref="J17:J18"/>
    <mergeCell ref="J19:Q19"/>
    <mergeCell ref="J20:K20"/>
    <mergeCell ref="J57:K57"/>
    <mergeCell ref="J50:K50"/>
    <mergeCell ref="J51:K51"/>
    <mergeCell ref="J53:K53"/>
    <mergeCell ref="J54:K54"/>
    <mergeCell ref="J55:K55"/>
    <mergeCell ref="B43:D43"/>
    <mergeCell ref="G43:H43"/>
    <mergeCell ref="A38:A43"/>
    <mergeCell ref="A31:A37"/>
    <mergeCell ref="B47:D47"/>
    <mergeCell ref="G37:H37"/>
    <mergeCell ref="G47:H47"/>
    <mergeCell ref="A10:A13"/>
    <mergeCell ref="A14:A16"/>
    <mergeCell ref="A17:A18"/>
    <mergeCell ref="A19:A25"/>
    <mergeCell ref="B30:D30"/>
    <mergeCell ref="J12:J14"/>
    <mergeCell ref="J15:J16"/>
    <mergeCell ref="J21:K21"/>
    <mergeCell ref="J22:K22"/>
    <mergeCell ref="J23:K23"/>
    <mergeCell ref="A1:Q1"/>
    <mergeCell ref="A6:B6"/>
    <mergeCell ref="J6:K6"/>
    <mergeCell ref="J4:Q4"/>
    <mergeCell ref="A4:H4"/>
    <mergeCell ref="J7:Q7"/>
    <mergeCell ref="A7:H7"/>
    <mergeCell ref="A2:Q2"/>
    <mergeCell ref="A3:Q3"/>
    <mergeCell ref="A71:A73"/>
    <mergeCell ref="B25:D25"/>
    <mergeCell ref="G25:H25"/>
    <mergeCell ref="G30:H30"/>
    <mergeCell ref="A26:A30"/>
    <mergeCell ref="B37:D37"/>
    <mergeCell ref="A51:A54"/>
    <mergeCell ref="A48:H48"/>
    <mergeCell ref="A49:A50"/>
    <mergeCell ref="A44:A47"/>
    <mergeCell ref="J59:M59"/>
    <mergeCell ref="A55:A56"/>
    <mergeCell ref="A57:A58"/>
    <mergeCell ref="A59:A61"/>
    <mergeCell ref="A67:A69"/>
    <mergeCell ref="J47:K47"/>
    <mergeCell ref="J48:K48"/>
    <mergeCell ref="B66:D66"/>
    <mergeCell ref="G66:H66"/>
    <mergeCell ref="A62:A66"/>
    <mergeCell ref="J24:K24"/>
    <mergeCell ref="J25:K25"/>
    <mergeCell ref="J26:Q26"/>
    <mergeCell ref="J27:K27"/>
    <mergeCell ref="J28:K28"/>
    <mergeCell ref="J29:K29"/>
    <mergeCell ref="J30:K30"/>
    <mergeCell ref="J31:K31"/>
    <mergeCell ref="J32:Q32"/>
    <mergeCell ref="J41:P41"/>
    <mergeCell ref="J42:P42"/>
    <mergeCell ref="J33:K33"/>
    <mergeCell ref="J37:P37"/>
    <mergeCell ref="J39:P39"/>
    <mergeCell ref="J40:P40"/>
    <mergeCell ref="J49:K49"/>
    <mergeCell ref="J56:K56"/>
    <mergeCell ref="J34:Q34"/>
    <mergeCell ref="J43:P43"/>
    <mergeCell ref="J44:P44"/>
    <mergeCell ref="J45:P45"/>
    <mergeCell ref="J46:P46"/>
    <mergeCell ref="J38:Q38"/>
    <mergeCell ref="J35:P35"/>
    <mergeCell ref="J36:P36"/>
  </mergeCells>
  <printOptions/>
  <pageMargins left="0.3937007874015748" right="0" top="0" bottom="0" header="0" footer="0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50" zoomScaleNormal="50" zoomScalePageLayoutView="0" workbookViewId="0" topLeftCell="A10">
      <selection activeCell="K32" sqref="K32"/>
    </sheetView>
  </sheetViews>
  <sheetFormatPr defaultColWidth="9.140625" defaultRowHeight="12.75"/>
  <cols>
    <col min="1" max="1" width="26.7109375" style="0" customWidth="1"/>
    <col min="2" max="2" width="22.140625" style="0" customWidth="1"/>
    <col min="3" max="3" width="15.8515625" style="0" customWidth="1"/>
    <col min="4" max="4" width="18.28125" style="0" customWidth="1"/>
    <col min="5" max="5" width="3.57421875" style="0" customWidth="1"/>
    <col min="7" max="7" width="2.140625" style="0" customWidth="1"/>
    <col min="8" max="8" width="28.28125" style="0" customWidth="1"/>
    <col min="9" max="9" width="13.00390625" style="0" customWidth="1"/>
    <col min="10" max="10" width="13.57421875" style="0" customWidth="1"/>
    <col min="11" max="11" width="23.7109375" style="0" customWidth="1"/>
    <col min="12" max="12" width="18.421875" style="0" customWidth="1"/>
  </cols>
  <sheetData>
    <row r="1" spans="1:16" ht="27.75">
      <c r="A1" s="356"/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106"/>
      <c r="N1" s="106"/>
      <c r="O1" s="106"/>
      <c r="P1" s="106"/>
    </row>
    <row r="2" spans="1:16" ht="23.25" customHeigh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103"/>
      <c r="O2" s="103"/>
      <c r="P2" s="103"/>
    </row>
    <row r="3" spans="1:9" ht="18">
      <c r="A3" s="7"/>
      <c r="B3" s="7"/>
      <c r="C3" s="7"/>
      <c r="D3" s="7"/>
      <c r="E3" s="7"/>
      <c r="F3" s="7"/>
      <c r="G3" s="7"/>
      <c r="H3" s="7"/>
      <c r="I3" s="7"/>
    </row>
    <row r="4" spans="1:10" ht="20.25">
      <c r="A4" s="45"/>
      <c r="B4" s="45"/>
      <c r="C4" s="45"/>
      <c r="D4" s="45"/>
      <c r="E4" s="1"/>
      <c r="F4" s="49"/>
      <c r="G4" s="49"/>
      <c r="H4" s="49"/>
      <c r="I4" s="49"/>
      <c r="J4" s="50"/>
    </row>
    <row r="5" spans="1:10" ht="20.25">
      <c r="A5" s="45"/>
      <c r="B5" s="45"/>
      <c r="C5" s="45"/>
      <c r="D5" s="45"/>
      <c r="E5" s="1"/>
      <c r="F5" s="49"/>
      <c r="G5" s="49"/>
      <c r="H5" s="49"/>
      <c r="I5" s="49"/>
      <c r="J5" s="50"/>
    </row>
    <row r="6" spans="1:10" ht="20.25">
      <c r="A6" s="45"/>
      <c r="B6" s="45"/>
      <c r="C6" s="45"/>
      <c r="D6" s="45"/>
      <c r="E6" s="1"/>
      <c r="F6" s="49"/>
      <c r="G6" s="49"/>
      <c r="H6" s="49"/>
      <c r="I6" s="49"/>
      <c r="J6" s="50"/>
    </row>
    <row r="7" spans="1:12" ht="24" thickBot="1">
      <c r="A7" s="357" t="s">
        <v>43</v>
      </c>
      <c r="B7" s="357"/>
      <c r="C7" s="357"/>
      <c r="D7" s="357"/>
      <c r="E7" s="52"/>
      <c r="F7" s="53"/>
      <c r="G7" s="54"/>
      <c r="H7" s="363" t="s">
        <v>68</v>
      </c>
      <c r="I7" s="363"/>
      <c r="J7" s="363"/>
      <c r="K7" s="363"/>
      <c r="L7" s="363"/>
    </row>
    <row r="8" spans="1:12" ht="121.5" customHeight="1" thickBot="1">
      <c r="A8" s="108" t="s">
        <v>1</v>
      </c>
      <c r="B8" s="107" t="s">
        <v>69</v>
      </c>
      <c r="C8" s="55" t="s">
        <v>44</v>
      </c>
      <c r="D8" s="56" t="s">
        <v>45</v>
      </c>
      <c r="E8" s="57"/>
      <c r="F8" s="58"/>
      <c r="G8" s="58"/>
      <c r="H8" s="59" t="s">
        <v>1</v>
      </c>
      <c r="I8" s="358" t="s">
        <v>69</v>
      </c>
      <c r="J8" s="359"/>
      <c r="K8" s="60" t="s">
        <v>73</v>
      </c>
      <c r="L8" s="51" t="s">
        <v>45</v>
      </c>
    </row>
    <row r="9" spans="1:12" ht="23.25">
      <c r="A9" s="109" t="s">
        <v>101</v>
      </c>
      <c r="B9" s="61" t="s">
        <v>46</v>
      </c>
      <c r="C9" s="62">
        <v>24.56</v>
      </c>
      <c r="D9" s="94">
        <v>723</v>
      </c>
      <c r="E9" s="58"/>
      <c r="F9" s="58"/>
      <c r="G9" s="58"/>
      <c r="H9" s="63" t="s">
        <v>70</v>
      </c>
      <c r="I9" s="361" t="s">
        <v>48</v>
      </c>
      <c r="J9" s="362"/>
      <c r="K9" s="64" t="s">
        <v>75</v>
      </c>
      <c r="L9" s="92"/>
    </row>
    <row r="10" spans="1:12" ht="23.25">
      <c r="A10" s="110" t="s">
        <v>102</v>
      </c>
      <c r="B10" s="65" t="s">
        <v>46</v>
      </c>
      <c r="C10" s="66">
        <v>29.43</v>
      </c>
      <c r="D10" s="95">
        <v>868</v>
      </c>
      <c r="E10" s="58"/>
      <c r="F10" s="58"/>
      <c r="G10" s="58"/>
      <c r="H10" s="63" t="s">
        <v>71</v>
      </c>
      <c r="I10" s="361" t="s">
        <v>49</v>
      </c>
      <c r="J10" s="362"/>
      <c r="K10" s="64" t="s">
        <v>76</v>
      </c>
      <c r="L10" s="92"/>
    </row>
    <row r="11" spans="1:12" ht="23.25">
      <c r="A11" s="110" t="s">
        <v>103</v>
      </c>
      <c r="B11" s="65" t="s">
        <v>46</v>
      </c>
      <c r="C11" s="66">
        <v>34.33</v>
      </c>
      <c r="D11" s="95">
        <v>999</v>
      </c>
      <c r="E11" s="58"/>
      <c r="F11" s="58"/>
      <c r="G11" s="58"/>
      <c r="H11" s="65" t="s">
        <v>72</v>
      </c>
      <c r="I11" s="361" t="s">
        <v>48</v>
      </c>
      <c r="J11" s="362"/>
      <c r="K11" s="64" t="s">
        <v>75</v>
      </c>
      <c r="L11" s="93"/>
    </row>
    <row r="12" spans="1:12" ht="23.25">
      <c r="A12" s="110" t="s">
        <v>88</v>
      </c>
      <c r="B12" s="65" t="s">
        <v>87</v>
      </c>
      <c r="C12" s="66">
        <v>50</v>
      </c>
      <c r="D12" s="95">
        <v>1485</v>
      </c>
      <c r="E12" s="58"/>
      <c r="F12" s="58"/>
      <c r="G12" s="58"/>
      <c r="H12" s="63" t="s">
        <v>79</v>
      </c>
      <c r="I12" s="361" t="s">
        <v>74</v>
      </c>
      <c r="J12" s="362"/>
      <c r="K12" s="64" t="s">
        <v>78</v>
      </c>
      <c r="L12" s="93"/>
    </row>
    <row r="13" spans="1:12" ht="23.25">
      <c r="A13" s="110" t="s">
        <v>104</v>
      </c>
      <c r="B13" s="65" t="s">
        <v>46</v>
      </c>
      <c r="C13" s="66">
        <v>50</v>
      </c>
      <c r="D13" s="95">
        <v>1400</v>
      </c>
      <c r="E13" s="58"/>
      <c r="F13" s="58"/>
      <c r="G13" s="58"/>
      <c r="H13" s="63" t="s">
        <v>80</v>
      </c>
      <c r="I13" s="361" t="s">
        <v>74</v>
      </c>
      <c r="J13" s="362"/>
      <c r="K13" s="64" t="s">
        <v>77</v>
      </c>
      <c r="L13" s="93"/>
    </row>
    <row r="14" spans="1:12" ht="23.25">
      <c r="A14" s="110" t="s">
        <v>105</v>
      </c>
      <c r="B14" s="65" t="s">
        <v>106</v>
      </c>
      <c r="C14" s="68">
        <v>73.59</v>
      </c>
      <c r="D14" s="96">
        <v>2045</v>
      </c>
      <c r="E14" s="58"/>
      <c r="F14" s="58"/>
      <c r="G14" s="58"/>
      <c r="H14" s="63" t="s">
        <v>81</v>
      </c>
      <c r="I14" s="361" t="s">
        <v>83</v>
      </c>
      <c r="J14" s="362"/>
      <c r="K14" s="64" t="s">
        <v>84</v>
      </c>
      <c r="L14" s="93"/>
    </row>
    <row r="15" spans="1:12" ht="23.25">
      <c r="A15" s="111" t="s">
        <v>107</v>
      </c>
      <c r="B15" s="67" t="s">
        <v>47</v>
      </c>
      <c r="C15" s="68">
        <v>283</v>
      </c>
      <c r="D15" s="96">
        <v>7780</v>
      </c>
      <c r="E15" s="58"/>
      <c r="F15" s="58"/>
      <c r="G15" s="58"/>
      <c r="H15" s="63" t="s">
        <v>82</v>
      </c>
      <c r="I15" s="361" t="s">
        <v>83</v>
      </c>
      <c r="J15" s="362"/>
      <c r="K15" s="64" t="s">
        <v>85</v>
      </c>
      <c r="L15" s="93"/>
    </row>
    <row r="16" spans="1:11" ht="23.25">
      <c r="A16" s="111" t="s">
        <v>108</v>
      </c>
      <c r="B16" s="67" t="s">
        <v>47</v>
      </c>
      <c r="C16" s="68">
        <v>354</v>
      </c>
      <c r="D16" s="96">
        <v>9735</v>
      </c>
      <c r="E16" s="58"/>
      <c r="F16" s="58"/>
      <c r="G16" s="58"/>
      <c r="H16" s="58"/>
      <c r="I16" s="58"/>
      <c r="J16" s="58"/>
      <c r="K16" s="58"/>
    </row>
    <row r="17" spans="1:11" ht="23.25">
      <c r="A17" s="111" t="s">
        <v>109</v>
      </c>
      <c r="B17" s="67" t="s">
        <v>47</v>
      </c>
      <c r="C17" s="68">
        <v>424</v>
      </c>
      <c r="D17" s="96">
        <v>11580</v>
      </c>
      <c r="E17" s="58"/>
      <c r="F17" s="58"/>
      <c r="G17" s="58"/>
      <c r="H17" s="58"/>
      <c r="I17" s="58"/>
      <c r="J17" s="58"/>
      <c r="K17" s="58"/>
    </row>
    <row r="18" spans="1:11" ht="23.25">
      <c r="A18" s="110" t="s">
        <v>110</v>
      </c>
      <c r="B18" s="65" t="s">
        <v>47</v>
      </c>
      <c r="C18" s="66">
        <v>566</v>
      </c>
      <c r="D18" s="95">
        <v>15450</v>
      </c>
      <c r="E18" s="58"/>
      <c r="F18" s="58"/>
      <c r="G18" s="58"/>
      <c r="H18" s="58"/>
      <c r="I18" s="58"/>
      <c r="J18" s="58"/>
      <c r="K18" s="58"/>
    </row>
    <row r="19" spans="1:11" ht="24" thickBot="1">
      <c r="A19" s="112" t="s">
        <v>111</v>
      </c>
      <c r="B19" s="70" t="s">
        <v>47</v>
      </c>
      <c r="C19" s="71">
        <v>706.5</v>
      </c>
      <c r="D19" s="97">
        <v>19290</v>
      </c>
      <c r="E19" s="58"/>
      <c r="F19" s="58"/>
      <c r="G19" s="58"/>
      <c r="H19" s="58"/>
      <c r="I19" s="58"/>
      <c r="J19" s="58"/>
      <c r="K19" s="58"/>
    </row>
    <row r="20" spans="1:11" ht="23.25">
      <c r="A20" s="58"/>
      <c r="B20" s="58"/>
      <c r="C20" s="58"/>
      <c r="D20" s="58"/>
      <c r="E20" s="58"/>
      <c r="F20" s="58"/>
      <c r="G20" s="58"/>
      <c r="H20" s="57"/>
      <c r="I20" s="58"/>
      <c r="J20" s="58"/>
      <c r="K20" s="58"/>
    </row>
    <row r="21" spans="1:12" ht="24" thickBot="1">
      <c r="A21" s="363" t="s">
        <v>50</v>
      </c>
      <c r="B21" s="363"/>
      <c r="C21" s="363"/>
      <c r="D21" s="363"/>
      <c r="E21" s="363"/>
      <c r="F21" s="363"/>
      <c r="G21" s="58"/>
      <c r="H21" s="363"/>
      <c r="I21" s="363"/>
      <c r="J21" s="363"/>
      <c r="K21" s="363"/>
      <c r="L21" s="364"/>
    </row>
    <row r="22" spans="1:12" ht="47.25" thickBot="1">
      <c r="A22" s="72" t="s">
        <v>1</v>
      </c>
      <c r="B22" s="73" t="s">
        <v>69</v>
      </c>
      <c r="C22" s="73" t="s">
        <v>51</v>
      </c>
      <c r="D22" s="74" t="s">
        <v>52</v>
      </c>
      <c r="E22" s="365" t="s">
        <v>2</v>
      </c>
      <c r="F22" s="366"/>
      <c r="G22" s="58"/>
      <c r="H22" s="59"/>
      <c r="I22" s="358"/>
      <c r="J22" s="359"/>
      <c r="K22" s="113"/>
      <c r="L22" s="60"/>
    </row>
    <row r="23" spans="1:12" ht="23.25">
      <c r="A23" s="75" t="s">
        <v>53</v>
      </c>
      <c r="B23" s="76">
        <v>10</v>
      </c>
      <c r="C23" s="77">
        <v>0.617</v>
      </c>
      <c r="D23" s="98">
        <v>21</v>
      </c>
      <c r="E23" s="354">
        <v>11.7</v>
      </c>
      <c r="F23" s="355"/>
      <c r="G23" s="58"/>
      <c r="H23" s="63"/>
      <c r="I23" s="361"/>
      <c r="J23" s="362"/>
      <c r="K23" s="64"/>
      <c r="L23" s="64"/>
    </row>
    <row r="24" spans="1:12" ht="23.25">
      <c r="A24" s="78"/>
      <c r="B24" s="64">
        <v>12</v>
      </c>
      <c r="C24" s="79">
        <v>0.888</v>
      </c>
      <c r="D24" s="99">
        <v>28</v>
      </c>
      <c r="E24" s="354">
        <v>11.7</v>
      </c>
      <c r="F24" s="355"/>
      <c r="G24" s="57"/>
      <c r="H24" s="63"/>
      <c r="I24" s="361"/>
      <c r="J24" s="362"/>
      <c r="K24" s="64"/>
      <c r="L24" s="64"/>
    </row>
    <row r="25" spans="1:12" ht="23.25">
      <c r="A25" s="78"/>
      <c r="B25" s="80">
        <v>14</v>
      </c>
      <c r="C25" s="81">
        <v>1.23</v>
      </c>
      <c r="D25" s="100">
        <v>39</v>
      </c>
      <c r="E25" s="367">
        <v>11.7</v>
      </c>
      <c r="F25" s="368"/>
      <c r="G25" s="58"/>
      <c r="H25" s="63"/>
      <c r="I25" s="361"/>
      <c r="J25" s="362"/>
      <c r="K25" s="64"/>
      <c r="L25" s="64"/>
    </row>
    <row r="26" spans="1:12" ht="23.25">
      <c r="A26" s="82" t="s">
        <v>54</v>
      </c>
      <c r="B26" s="64">
        <v>10</v>
      </c>
      <c r="C26" s="79">
        <v>8.6</v>
      </c>
      <c r="D26" s="99">
        <v>260</v>
      </c>
      <c r="E26" s="354" t="s">
        <v>114</v>
      </c>
      <c r="F26" s="355"/>
      <c r="G26" s="58"/>
      <c r="H26" s="63"/>
      <c r="I26" s="361"/>
      <c r="J26" s="362"/>
      <c r="K26" s="64"/>
      <c r="L26" s="64"/>
    </row>
    <row r="27" spans="1:7" ht="23.25">
      <c r="A27" s="78"/>
      <c r="B27" s="64">
        <v>12</v>
      </c>
      <c r="C27" s="79">
        <v>10.4</v>
      </c>
      <c r="D27" s="99">
        <v>331</v>
      </c>
      <c r="E27" s="354" t="s">
        <v>114</v>
      </c>
      <c r="F27" s="355"/>
      <c r="G27" s="58"/>
    </row>
    <row r="28" spans="1:12" ht="24" thickBot="1">
      <c r="A28" s="78"/>
      <c r="B28" s="64">
        <v>14</v>
      </c>
      <c r="C28" s="79">
        <v>12.3</v>
      </c>
      <c r="D28" s="99">
        <v>392</v>
      </c>
      <c r="E28" s="354" t="s">
        <v>114</v>
      </c>
      <c r="F28" s="355"/>
      <c r="G28" s="58"/>
      <c r="H28" s="363" t="s">
        <v>93</v>
      </c>
      <c r="I28" s="363"/>
      <c r="J28" s="363"/>
      <c r="K28" s="363"/>
      <c r="L28" s="364"/>
    </row>
    <row r="29" spans="1:12" ht="47.25" thickBot="1">
      <c r="A29" s="83"/>
      <c r="B29" s="69"/>
      <c r="C29" s="79"/>
      <c r="D29" s="101"/>
      <c r="E29" s="354"/>
      <c r="F29" s="355"/>
      <c r="G29" s="58"/>
      <c r="H29" s="59" t="s">
        <v>94</v>
      </c>
      <c r="I29" s="358" t="s">
        <v>69</v>
      </c>
      <c r="J29" s="359"/>
      <c r="K29" s="113" t="s">
        <v>89</v>
      </c>
      <c r="L29" s="60" t="s">
        <v>90</v>
      </c>
    </row>
    <row r="30" spans="1:12" ht="23.25">
      <c r="A30" s="84" t="s">
        <v>55</v>
      </c>
      <c r="B30" s="76">
        <v>10</v>
      </c>
      <c r="C30" s="79">
        <v>0.8</v>
      </c>
      <c r="D30" s="98">
        <v>28</v>
      </c>
      <c r="E30" s="354">
        <v>6</v>
      </c>
      <c r="F30" s="355"/>
      <c r="G30" s="58"/>
      <c r="H30" s="63">
        <v>6</v>
      </c>
      <c r="I30" s="361" t="s">
        <v>95</v>
      </c>
      <c r="J30" s="362"/>
      <c r="K30" s="64"/>
      <c r="L30" s="64"/>
    </row>
    <row r="31" spans="1:12" ht="23.25">
      <c r="A31" s="85"/>
      <c r="B31" s="64">
        <v>12</v>
      </c>
      <c r="C31" s="79">
        <v>1.13</v>
      </c>
      <c r="D31" s="99">
        <v>40</v>
      </c>
      <c r="E31" s="354">
        <v>6</v>
      </c>
      <c r="F31" s="355"/>
      <c r="G31" s="58"/>
      <c r="H31" s="63">
        <v>12</v>
      </c>
      <c r="I31" s="361" t="s">
        <v>95</v>
      </c>
      <c r="J31" s="362"/>
      <c r="K31" s="64"/>
      <c r="L31" s="64"/>
    </row>
    <row r="32" spans="1:12" ht="23.25">
      <c r="A32" s="86"/>
      <c r="B32" s="87">
        <v>14</v>
      </c>
      <c r="C32" s="79">
        <v>1.53</v>
      </c>
      <c r="D32" s="102">
        <v>54</v>
      </c>
      <c r="E32" s="354">
        <v>6</v>
      </c>
      <c r="F32" s="355"/>
      <c r="G32" s="58"/>
      <c r="H32" s="63">
        <v>15</v>
      </c>
      <c r="I32" s="361" t="s">
        <v>95</v>
      </c>
      <c r="J32" s="362"/>
      <c r="K32" s="64"/>
      <c r="L32" s="64"/>
    </row>
    <row r="33" spans="1:7" ht="24" thickBot="1">
      <c r="A33" s="86"/>
      <c r="B33" s="87">
        <v>16</v>
      </c>
      <c r="C33" s="79">
        <v>2</v>
      </c>
      <c r="D33" s="102">
        <v>70</v>
      </c>
      <c r="E33" s="354">
        <v>6</v>
      </c>
      <c r="F33" s="355"/>
      <c r="G33" s="58"/>
    </row>
    <row r="34" spans="1:11" ht="23.25">
      <c r="A34" s="84" t="s">
        <v>56</v>
      </c>
      <c r="B34" s="76" t="s">
        <v>57</v>
      </c>
      <c r="C34" s="79">
        <v>1.44</v>
      </c>
      <c r="D34" s="98">
        <v>46</v>
      </c>
      <c r="E34" s="354">
        <v>11.7</v>
      </c>
      <c r="F34" s="355"/>
      <c r="G34" s="58"/>
      <c r="H34" s="58"/>
      <c r="I34" s="58"/>
      <c r="J34" s="58"/>
      <c r="K34" s="58"/>
    </row>
    <row r="35" spans="1:11" ht="23.25">
      <c r="A35" s="86"/>
      <c r="B35" s="64" t="s">
        <v>58</v>
      </c>
      <c r="C35" s="79">
        <v>1.91</v>
      </c>
      <c r="D35" s="99">
        <v>59</v>
      </c>
      <c r="E35" s="354">
        <v>11.7</v>
      </c>
      <c r="F35" s="355"/>
      <c r="G35" s="58"/>
      <c r="H35" s="58"/>
      <c r="I35" s="58"/>
      <c r="J35" s="58"/>
      <c r="K35" s="58"/>
    </row>
    <row r="36" spans="1:11" ht="23.25">
      <c r="A36" s="86"/>
      <c r="B36" s="64" t="s">
        <v>59</v>
      </c>
      <c r="C36" s="79">
        <v>2.42</v>
      </c>
      <c r="D36" s="99">
        <v>74</v>
      </c>
      <c r="E36" s="354">
        <v>11.7</v>
      </c>
      <c r="F36" s="355"/>
      <c r="G36" s="58"/>
      <c r="H36" s="58"/>
      <c r="I36" s="58"/>
      <c r="J36" s="58"/>
      <c r="K36" s="58"/>
    </row>
    <row r="37" spans="1:11" ht="23.25">
      <c r="A37" s="86"/>
      <c r="B37" s="64" t="s">
        <v>112</v>
      </c>
      <c r="C37" s="79">
        <v>3.77</v>
      </c>
      <c r="D37" s="99">
        <v>117</v>
      </c>
      <c r="E37" s="354">
        <v>11.7</v>
      </c>
      <c r="F37" s="355"/>
      <c r="G37" s="58"/>
      <c r="H37" s="58"/>
      <c r="I37" s="58"/>
      <c r="J37" s="58"/>
      <c r="K37" s="58"/>
    </row>
    <row r="38" spans="1:11" ht="24" thickBot="1">
      <c r="A38" s="86"/>
      <c r="B38" s="64" t="s">
        <v>60</v>
      </c>
      <c r="C38" s="79">
        <v>4.81</v>
      </c>
      <c r="D38" s="99">
        <v>146</v>
      </c>
      <c r="E38" s="354">
        <v>11.7</v>
      </c>
      <c r="F38" s="355"/>
      <c r="G38" s="58"/>
      <c r="H38" s="58"/>
      <c r="I38" s="58"/>
      <c r="J38" s="58"/>
      <c r="K38" s="58"/>
    </row>
    <row r="39" spans="1:7" ht="23.25">
      <c r="A39" s="84" t="s">
        <v>61</v>
      </c>
      <c r="B39" s="76" t="s">
        <v>62</v>
      </c>
      <c r="C39" s="79">
        <v>0.62</v>
      </c>
      <c r="D39" s="98">
        <v>25</v>
      </c>
      <c r="E39" s="354">
        <v>6</v>
      </c>
      <c r="F39" s="355"/>
      <c r="G39" s="58"/>
    </row>
    <row r="40" spans="1:7" ht="24" thickBot="1">
      <c r="A40" s="88"/>
      <c r="B40" s="69" t="s">
        <v>63</v>
      </c>
      <c r="C40" s="79">
        <v>1.25</v>
      </c>
      <c r="D40" s="101">
        <v>43</v>
      </c>
      <c r="E40" s="354">
        <v>6</v>
      </c>
      <c r="F40" s="355"/>
      <c r="G40" s="58"/>
    </row>
    <row r="41" spans="1:7" ht="23.25">
      <c r="A41" s="84" t="s">
        <v>64</v>
      </c>
      <c r="B41" s="76">
        <v>10</v>
      </c>
      <c r="C41" s="79">
        <v>0.6</v>
      </c>
      <c r="D41" s="98">
        <v>24</v>
      </c>
      <c r="E41" s="354">
        <v>6</v>
      </c>
      <c r="F41" s="355"/>
      <c r="G41" s="58"/>
    </row>
    <row r="42" spans="1:7" ht="24" thickBot="1">
      <c r="A42" s="86"/>
      <c r="B42" s="64">
        <v>12</v>
      </c>
      <c r="C42" s="79">
        <v>0.85</v>
      </c>
      <c r="D42" s="99">
        <v>31</v>
      </c>
      <c r="E42" s="354">
        <v>6</v>
      </c>
      <c r="F42" s="355"/>
      <c r="G42" s="58"/>
    </row>
    <row r="43" spans="1:7" ht="23.25">
      <c r="A43" s="89" t="s">
        <v>65</v>
      </c>
      <c r="B43" s="76">
        <v>4</v>
      </c>
      <c r="C43" s="79">
        <v>11.67</v>
      </c>
      <c r="D43" s="98">
        <v>373</v>
      </c>
      <c r="E43" s="354">
        <v>12</v>
      </c>
      <c r="F43" s="355"/>
      <c r="G43" s="58"/>
    </row>
    <row r="44" spans="1:7" ht="24" thickBot="1">
      <c r="A44" s="82" t="s">
        <v>113</v>
      </c>
      <c r="B44" s="80">
        <v>4</v>
      </c>
      <c r="C44" s="79">
        <v>14.5</v>
      </c>
      <c r="D44" s="105">
        <v>505</v>
      </c>
      <c r="E44" s="371">
        <v>12</v>
      </c>
      <c r="F44" s="372"/>
      <c r="G44" s="58"/>
    </row>
    <row r="45" spans="1:7" ht="24" thickBot="1">
      <c r="A45" s="90" t="s">
        <v>66</v>
      </c>
      <c r="B45" s="91" t="s">
        <v>67</v>
      </c>
      <c r="C45" s="79"/>
      <c r="D45" s="104"/>
      <c r="E45" s="369"/>
      <c r="F45" s="370"/>
      <c r="G45" s="58"/>
    </row>
    <row r="46" spans="1:4" ht="18">
      <c r="A46" s="46"/>
      <c r="B46" s="47"/>
      <c r="C46" s="48"/>
      <c r="D46" s="48"/>
    </row>
  </sheetData>
  <sheetProtection/>
  <mergeCells count="48">
    <mergeCell ref="H28:L28"/>
    <mergeCell ref="I29:J29"/>
    <mergeCell ref="I30:J30"/>
    <mergeCell ref="I31:J31"/>
    <mergeCell ref="I32:J32"/>
    <mergeCell ref="E44:F44"/>
    <mergeCell ref="E32:F32"/>
    <mergeCell ref="E33:F33"/>
    <mergeCell ref="E29:F29"/>
    <mergeCell ref="E30:F30"/>
    <mergeCell ref="E45:F45"/>
    <mergeCell ref="E35:F35"/>
    <mergeCell ref="E36:F36"/>
    <mergeCell ref="E41:F41"/>
    <mergeCell ref="E37:F37"/>
    <mergeCell ref="E38:F38"/>
    <mergeCell ref="E39:F39"/>
    <mergeCell ref="E40:F40"/>
    <mergeCell ref="E43:F43"/>
    <mergeCell ref="E42:F42"/>
    <mergeCell ref="E34:F34"/>
    <mergeCell ref="E28:F28"/>
    <mergeCell ref="H7:L7"/>
    <mergeCell ref="A21:F21"/>
    <mergeCell ref="I15:J15"/>
    <mergeCell ref="I23:J23"/>
    <mergeCell ref="H21:L21"/>
    <mergeCell ref="I22:J22"/>
    <mergeCell ref="E22:F22"/>
    <mergeCell ref="E25:F25"/>
    <mergeCell ref="I12:J12"/>
    <mergeCell ref="I13:J13"/>
    <mergeCell ref="I14:J14"/>
    <mergeCell ref="E26:F26"/>
    <mergeCell ref="I26:J26"/>
    <mergeCell ref="I24:J24"/>
    <mergeCell ref="E23:F23"/>
    <mergeCell ref="E24:F24"/>
    <mergeCell ref="E27:F27"/>
    <mergeCell ref="A1:L1"/>
    <mergeCell ref="A7:D7"/>
    <mergeCell ref="I8:J8"/>
    <mergeCell ref="A2:M2"/>
    <mergeCell ref="E31:F31"/>
    <mergeCell ref="I9:J9"/>
    <mergeCell ref="I10:J10"/>
    <mergeCell ref="I11:J11"/>
    <mergeCell ref="I25:J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28">
      <selection activeCell="O58" sqref="O58"/>
    </sheetView>
  </sheetViews>
  <sheetFormatPr defaultColWidth="9.140625" defaultRowHeight="12.75"/>
  <cols>
    <col min="1" max="1" width="8.140625" style="0" customWidth="1"/>
    <col min="2" max="2" width="5.421875" style="0" customWidth="1"/>
    <col min="3" max="3" width="5.8515625" style="0" customWidth="1"/>
    <col min="4" max="4" width="8.421875" style="0" customWidth="1"/>
    <col min="5" max="5" width="9.00390625" style="0" customWidth="1"/>
    <col min="6" max="6" width="7.28125" style="0" customWidth="1"/>
    <col min="7" max="7" width="6.7109375" style="0" customWidth="1"/>
    <col min="8" max="8" width="0.85546875" style="0" customWidth="1"/>
    <col min="9" max="9" width="6.8515625" style="0" customWidth="1"/>
    <col min="10" max="10" width="6.28125" style="0" customWidth="1"/>
    <col min="11" max="11" width="7.00390625" style="0" customWidth="1"/>
    <col min="12" max="12" width="7.140625" style="0" customWidth="1"/>
    <col min="14" max="14" width="7.00390625" style="0" customWidth="1"/>
  </cols>
  <sheetData>
    <row r="1" spans="1:15" ht="26.25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4" ht="18">
      <c r="A2" s="382" t="s">
        <v>40</v>
      </c>
      <c r="B2" s="382"/>
      <c r="C2" s="382"/>
      <c r="D2" s="382"/>
      <c r="E2" s="382"/>
      <c r="F2" s="382"/>
      <c r="G2" s="382"/>
      <c r="H2" s="383"/>
      <c r="I2" s="383"/>
      <c r="J2" s="383"/>
      <c r="K2" s="383"/>
      <c r="L2" s="383"/>
      <c r="M2" s="383"/>
      <c r="N2" s="383"/>
    </row>
    <row r="4" spans="1:14" s="7" customFormat="1" ht="18">
      <c r="A4" s="1" t="s">
        <v>42</v>
      </c>
      <c r="B4" s="5"/>
      <c r="C4" s="6"/>
      <c r="D4" s="5"/>
      <c r="E4" s="1"/>
      <c r="F4" s="1"/>
      <c r="G4" s="1"/>
      <c r="H4" s="1"/>
      <c r="I4" s="1" t="s">
        <v>39</v>
      </c>
      <c r="J4" s="1"/>
      <c r="K4" s="1"/>
      <c r="L4" s="1"/>
      <c r="M4" s="1"/>
      <c r="N4" s="1"/>
    </row>
    <row r="5" ht="13.5" thickBot="1"/>
    <row r="6" spans="1:18" s="8" customFormat="1" ht="60.75" thickBot="1">
      <c r="A6" s="376" t="s">
        <v>1</v>
      </c>
      <c r="B6" s="377"/>
      <c r="C6" s="11" t="s">
        <v>2</v>
      </c>
      <c r="D6" s="11" t="s">
        <v>3</v>
      </c>
      <c r="E6" s="11" t="s">
        <v>4</v>
      </c>
      <c r="F6" s="11" t="s">
        <v>5</v>
      </c>
      <c r="G6" s="12" t="s">
        <v>6</v>
      </c>
      <c r="H6" s="13"/>
      <c r="I6" s="376" t="s">
        <v>1</v>
      </c>
      <c r="J6" s="377"/>
      <c r="K6" s="11" t="s">
        <v>2</v>
      </c>
      <c r="L6" s="11" t="s">
        <v>3</v>
      </c>
      <c r="M6" s="11" t="s">
        <v>4</v>
      </c>
      <c r="N6" s="11" t="s">
        <v>5</v>
      </c>
      <c r="O6" s="12" t="s">
        <v>6</v>
      </c>
      <c r="P6" s="13"/>
      <c r="Q6" s="13"/>
      <c r="R6" s="13"/>
    </row>
    <row r="7" spans="1:18" s="10" customFormat="1" ht="13.5" thickBot="1">
      <c r="A7" s="384" t="s">
        <v>7</v>
      </c>
      <c r="B7" s="384"/>
      <c r="C7" s="384"/>
      <c r="D7" s="384"/>
      <c r="E7" s="384"/>
      <c r="F7" s="384"/>
      <c r="G7" s="384"/>
      <c r="H7" s="13"/>
      <c r="I7" s="378" t="s">
        <v>24</v>
      </c>
      <c r="J7" s="378"/>
      <c r="K7" s="378"/>
      <c r="L7" s="378"/>
      <c r="M7" s="378"/>
      <c r="N7" s="378"/>
      <c r="O7" s="378"/>
      <c r="P7" s="13"/>
      <c r="Q7" s="13"/>
      <c r="R7" s="13"/>
    </row>
    <row r="8" spans="1:18" s="10" customFormat="1" ht="13.5" thickBot="1">
      <c r="A8" s="14" t="s">
        <v>8</v>
      </c>
      <c r="B8" s="15">
        <v>1.5</v>
      </c>
      <c r="C8" s="16">
        <v>6</v>
      </c>
      <c r="D8" s="16">
        <v>0.7</v>
      </c>
      <c r="E8" s="17">
        <v>26</v>
      </c>
      <c r="F8" s="39">
        <f>C8*E8</f>
        <v>156</v>
      </c>
      <c r="G8" s="42">
        <v>10</v>
      </c>
      <c r="H8" s="13"/>
      <c r="I8" s="379" t="s">
        <v>38</v>
      </c>
      <c r="J8" s="15">
        <v>1.5</v>
      </c>
      <c r="K8" s="16">
        <v>6</v>
      </c>
      <c r="L8" s="16">
        <v>1.57</v>
      </c>
      <c r="M8" s="18">
        <v>58</v>
      </c>
      <c r="N8" s="18">
        <f aca="true" t="shared" si="0" ref="N8:N36">M8*K8</f>
        <v>348</v>
      </c>
      <c r="O8" s="19">
        <v>15</v>
      </c>
      <c r="P8" s="13"/>
      <c r="Q8" s="13"/>
      <c r="R8" s="13"/>
    </row>
    <row r="9" spans="1:18" s="10" customFormat="1" ht="13.5" thickBot="1">
      <c r="A9" s="374" t="s">
        <v>9</v>
      </c>
      <c r="B9" s="20">
        <v>1.5</v>
      </c>
      <c r="C9" s="21">
        <v>6</v>
      </c>
      <c r="D9" s="21">
        <v>0.96</v>
      </c>
      <c r="E9" s="17">
        <v>35</v>
      </c>
      <c r="F9" s="40">
        <v>210</v>
      </c>
      <c r="G9" s="24">
        <v>10</v>
      </c>
      <c r="H9" s="13"/>
      <c r="I9" s="380"/>
      <c r="J9" s="20">
        <v>2</v>
      </c>
      <c r="K9" s="21">
        <v>6</v>
      </c>
      <c r="L9" s="21">
        <v>2.06</v>
      </c>
      <c r="M9" s="18">
        <v>74</v>
      </c>
      <c r="N9" s="18">
        <f t="shared" si="0"/>
        <v>444</v>
      </c>
      <c r="O9" s="23">
        <v>15</v>
      </c>
      <c r="P9" s="13"/>
      <c r="Q9" s="13"/>
      <c r="R9" s="13"/>
    </row>
    <row r="10" spans="1:18" s="10" customFormat="1" ht="13.5" thickBot="1">
      <c r="A10" s="375"/>
      <c r="B10" s="20">
        <v>2</v>
      </c>
      <c r="C10" s="21">
        <v>6</v>
      </c>
      <c r="D10" s="21">
        <v>1.2</v>
      </c>
      <c r="E10" s="17">
        <v>45</v>
      </c>
      <c r="F10" s="40">
        <v>270</v>
      </c>
      <c r="G10" s="24">
        <v>10</v>
      </c>
      <c r="H10" s="13"/>
      <c r="I10" s="380"/>
      <c r="J10" s="20">
        <v>2.5</v>
      </c>
      <c r="K10" s="21">
        <v>6</v>
      </c>
      <c r="L10" s="21">
        <v>2.49</v>
      </c>
      <c r="M10" s="18">
        <v>84</v>
      </c>
      <c r="N10" s="18">
        <f t="shared" si="0"/>
        <v>504</v>
      </c>
      <c r="O10" s="23">
        <v>15</v>
      </c>
      <c r="P10" s="13"/>
      <c r="Q10" s="13"/>
      <c r="R10" s="13"/>
    </row>
    <row r="11" spans="1:18" s="10" customFormat="1" ht="13.5" thickBot="1">
      <c r="A11" s="374" t="s">
        <v>10</v>
      </c>
      <c r="B11" s="20">
        <v>1.5</v>
      </c>
      <c r="C11" s="21">
        <v>6</v>
      </c>
      <c r="D11" s="21">
        <v>1.27</v>
      </c>
      <c r="E11" s="17">
        <v>44</v>
      </c>
      <c r="F11" s="40">
        <f>E11*C11</f>
        <v>264</v>
      </c>
      <c r="G11" s="24">
        <v>10</v>
      </c>
      <c r="H11" s="13"/>
      <c r="I11" s="380"/>
      <c r="J11" s="20">
        <v>3</v>
      </c>
      <c r="K11" s="21">
        <v>6</v>
      </c>
      <c r="L11" s="21">
        <v>2.89</v>
      </c>
      <c r="M11" s="18">
        <v>96</v>
      </c>
      <c r="N11" s="18">
        <f t="shared" si="0"/>
        <v>576</v>
      </c>
      <c r="O11" s="23">
        <v>15</v>
      </c>
      <c r="P11" s="13"/>
      <c r="Q11" s="13"/>
      <c r="R11" s="13"/>
    </row>
    <row r="12" spans="1:18" s="10" customFormat="1" ht="13.5" thickBot="1">
      <c r="A12" s="375"/>
      <c r="B12" s="20">
        <v>2</v>
      </c>
      <c r="C12" s="21">
        <v>6</v>
      </c>
      <c r="D12" s="21">
        <v>1.55</v>
      </c>
      <c r="E12" s="17">
        <v>55</v>
      </c>
      <c r="F12" s="40">
        <v>330</v>
      </c>
      <c r="G12" s="24">
        <v>10</v>
      </c>
      <c r="H12" s="13"/>
      <c r="I12" s="381" t="s">
        <v>25</v>
      </c>
      <c r="J12" s="20">
        <v>1.5</v>
      </c>
      <c r="K12" s="21">
        <v>6</v>
      </c>
      <c r="L12" s="21">
        <v>1.8</v>
      </c>
      <c r="M12" s="18">
        <v>68</v>
      </c>
      <c r="N12" s="18">
        <f t="shared" si="0"/>
        <v>408</v>
      </c>
      <c r="O12" s="23">
        <v>15</v>
      </c>
      <c r="P12" s="13"/>
      <c r="Q12" s="13"/>
      <c r="R12" s="13"/>
    </row>
    <row r="13" spans="1:18" s="10" customFormat="1" ht="13.5" thickBot="1">
      <c r="A13" s="374" t="s">
        <v>11</v>
      </c>
      <c r="B13" s="20">
        <v>1.5</v>
      </c>
      <c r="C13" s="21">
        <v>6</v>
      </c>
      <c r="D13" s="21">
        <v>1.36</v>
      </c>
      <c r="E13" s="17">
        <v>50</v>
      </c>
      <c r="F13" s="40">
        <v>300</v>
      </c>
      <c r="G13" s="24">
        <v>15</v>
      </c>
      <c r="H13" s="13"/>
      <c r="I13" s="381"/>
      <c r="J13" s="20">
        <v>2</v>
      </c>
      <c r="K13" s="21">
        <v>6</v>
      </c>
      <c r="L13" s="21">
        <v>2.38</v>
      </c>
      <c r="M13" s="18">
        <v>85</v>
      </c>
      <c r="N13" s="18">
        <f t="shared" si="0"/>
        <v>510</v>
      </c>
      <c r="O13" s="23">
        <v>15</v>
      </c>
      <c r="P13" s="13"/>
      <c r="Q13" s="13"/>
      <c r="R13" s="13"/>
    </row>
    <row r="14" spans="1:18" s="10" customFormat="1" ht="13.5" thickBot="1">
      <c r="A14" s="375"/>
      <c r="B14" s="20">
        <v>2</v>
      </c>
      <c r="C14" s="21">
        <v>6</v>
      </c>
      <c r="D14" s="21">
        <v>1.89</v>
      </c>
      <c r="E14" s="17">
        <v>70</v>
      </c>
      <c r="F14" s="40">
        <v>420</v>
      </c>
      <c r="G14" s="32">
        <v>15</v>
      </c>
      <c r="H14" s="13"/>
      <c r="I14" s="381"/>
      <c r="J14" s="20">
        <v>2.5</v>
      </c>
      <c r="K14" s="21">
        <v>6</v>
      </c>
      <c r="L14" s="21">
        <v>2.87</v>
      </c>
      <c r="M14" s="18">
        <v>97</v>
      </c>
      <c r="N14" s="18">
        <f t="shared" si="0"/>
        <v>582</v>
      </c>
      <c r="O14" s="23">
        <v>15</v>
      </c>
      <c r="P14" s="13"/>
      <c r="Q14" s="13"/>
      <c r="R14" s="13"/>
    </row>
    <row r="15" spans="1:18" s="10" customFormat="1" ht="13.5" thickBot="1">
      <c r="A15" s="374" t="s">
        <v>12</v>
      </c>
      <c r="B15" s="20">
        <v>1.5</v>
      </c>
      <c r="C15" s="21">
        <v>6</v>
      </c>
      <c r="D15" s="21">
        <v>1.89</v>
      </c>
      <c r="E15" s="17">
        <f>F15/C15</f>
        <v>69</v>
      </c>
      <c r="F15" s="22">
        <v>414</v>
      </c>
      <c r="G15" s="41">
        <v>20</v>
      </c>
      <c r="H15" s="13"/>
      <c r="I15" s="381"/>
      <c r="J15" s="20">
        <v>3</v>
      </c>
      <c r="K15" s="21">
        <v>6</v>
      </c>
      <c r="L15" s="21">
        <v>3.33</v>
      </c>
      <c r="M15" s="18">
        <v>111</v>
      </c>
      <c r="N15" s="18">
        <f t="shared" si="0"/>
        <v>666</v>
      </c>
      <c r="O15" s="23">
        <v>15</v>
      </c>
      <c r="P15" s="13"/>
      <c r="Q15" s="13"/>
      <c r="R15" s="13"/>
    </row>
    <row r="16" spans="1:18" s="10" customFormat="1" ht="13.5" thickBot="1">
      <c r="A16" s="385"/>
      <c r="B16" s="20">
        <v>2</v>
      </c>
      <c r="C16" s="21">
        <v>6</v>
      </c>
      <c r="D16" s="21">
        <v>2.51</v>
      </c>
      <c r="E16" s="17">
        <v>89</v>
      </c>
      <c r="F16" s="22">
        <v>534</v>
      </c>
      <c r="G16" s="24">
        <v>20</v>
      </c>
      <c r="H16" s="13"/>
      <c r="I16" s="381"/>
      <c r="J16" s="20">
        <v>3.5</v>
      </c>
      <c r="K16" s="21">
        <v>6</v>
      </c>
      <c r="L16" s="21">
        <v>3.84</v>
      </c>
      <c r="M16" s="18">
        <v>128</v>
      </c>
      <c r="N16" s="18">
        <f t="shared" si="0"/>
        <v>768</v>
      </c>
      <c r="O16" s="23">
        <v>15</v>
      </c>
      <c r="P16" s="13"/>
      <c r="Q16" s="13"/>
      <c r="R16" s="13"/>
    </row>
    <row r="17" spans="1:18" s="10" customFormat="1" ht="13.5" thickBot="1">
      <c r="A17" s="385"/>
      <c r="B17" s="20">
        <v>2.5</v>
      </c>
      <c r="C17" s="21">
        <v>6</v>
      </c>
      <c r="D17" s="21">
        <v>2.91</v>
      </c>
      <c r="E17" s="17">
        <v>101</v>
      </c>
      <c r="F17" s="22">
        <v>606</v>
      </c>
      <c r="G17" s="24">
        <v>20</v>
      </c>
      <c r="H17" s="13"/>
      <c r="I17" s="381" t="s">
        <v>26</v>
      </c>
      <c r="J17" s="20">
        <v>1.5</v>
      </c>
      <c r="K17" s="21">
        <v>6</v>
      </c>
      <c r="L17" s="21">
        <v>1.86</v>
      </c>
      <c r="M17" s="18">
        <v>73</v>
      </c>
      <c r="N17" s="18">
        <f t="shared" si="0"/>
        <v>438</v>
      </c>
      <c r="O17" s="23">
        <v>20</v>
      </c>
      <c r="P17" s="13"/>
      <c r="Q17" s="13"/>
      <c r="R17" s="13"/>
    </row>
    <row r="18" spans="1:18" s="10" customFormat="1" ht="13.5" thickBot="1">
      <c r="A18" s="375"/>
      <c r="B18" s="20">
        <v>3</v>
      </c>
      <c r="C18" s="21">
        <v>6</v>
      </c>
      <c r="D18" s="21">
        <v>3.36</v>
      </c>
      <c r="E18" s="17">
        <v>115</v>
      </c>
      <c r="F18" s="22">
        <v>690</v>
      </c>
      <c r="G18" s="24">
        <v>20</v>
      </c>
      <c r="H18" s="13"/>
      <c r="I18" s="381"/>
      <c r="J18" s="20">
        <v>2</v>
      </c>
      <c r="K18" s="21">
        <v>6</v>
      </c>
      <c r="L18" s="21">
        <v>2.42</v>
      </c>
      <c r="M18" s="18">
        <v>86</v>
      </c>
      <c r="N18" s="18">
        <f t="shared" si="0"/>
        <v>516</v>
      </c>
      <c r="O18" s="23">
        <v>20</v>
      </c>
      <c r="P18" s="13"/>
      <c r="Q18" s="13"/>
      <c r="R18" s="13"/>
    </row>
    <row r="19" spans="1:18" s="10" customFormat="1" ht="13.5" thickBot="1">
      <c r="A19" s="374" t="s">
        <v>13</v>
      </c>
      <c r="B19" s="20">
        <v>1.5</v>
      </c>
      <c r="C19" s="21">
        <v>6</v>
      </c>
      <c r="D19" s="21">
        <v>2.5</v>
      </c>
      <c r="E19" s="17">
        <v>92</v>
      </c>
      <c r="F19" s="22">
        <v>552</v>
      </c>
      <c r="G19" s="24">
        <v>20</v>
      </c>
      <c r="H19" s="13"/>
      <c r="I19" s="381"/>
      <c r="J19" s="20">
        <v>3</v>
      </c>
      <c r="K19" s="21">
        <v>6</v>
      </c>
      <c r="L19" s="21">
        <v>3.55</v>
      </c>
      <c r="M19" s="18">
        <v>118</v>
      </c>
      <c r="N19" s="18">
        <f t="shared" si="0"/>
        <v>708</v>
      </c>
      <c r="O19" s="23">
        <v>20</v>
      </c>
      <c r="P19" s="13"/>
      <c r="Q19" s="13"/>
      <c r="R19" s="13"/>
    </row>
    <row r="20" spans="1:18" s="10" customFormat="1" ht="13.5" thickBot="1">
      <c r="A20" s="385"/>
      <c r="B20" s="20">
        <v>2</v>
      </c>
      <c r="C20" s="21">
        <v>6</v>
      </c>
      <c r="D20" s="21">
        <v>3.2</v>
      </c>
      <c r="E20" s="17">
        <v>109</v>
      </c>
      <c r="F20" s="22">
        <v>654</v>
      </c>
      <c r="G20" s="24">
        <v>20</v>
      </c>
      <c r="H20" s="13"/>
      <c r="I20" s="381" t="s">
        <v>27</v>
      </c>
      <c r="J20" s="20">
        <v>1.5</v>
      </c>
      <c r="K20" s="21">
        <v>10</v>
      </c>
      <c r="L20" s="21">
        <v>2.15</v>
      </c>
      <c r="M20" s="18">
        <v>79</v>
      </c>
      <c r="N20" s="18">
        <f t="shared" si="0"/>
        <v>790</v>
      </c>
      <c r="O20" s="23">
        <v>20</v>
      </c>
      <c r="P20" s="13"/>
      <c r="Q20" s="13"/>
      <c r="R20" s="13"/>
    </row>
    <row r="21" spans="1:18" s="10" customFormat="1" ht="13.5" thickBot="1">
      <c r="A21" s="385"/>
      <c r="B21" s="20">
        <v>2.5</v>
      </c>
      <c r="C21" s="21">
        <v>6</v>
      </c>
      <c r="D21" s="21">
        <v>3.75</v>
      </c>
      <c r="E21" s="17">
        <v>131</v>
      </c>
      <c r="F21" s="22">
        <v>786</v>
      </c>
      <c r="G21" s="24">
        <v>20</v>
      </c>
      <c r="H21" s="13"/>
      <c r="I21" s="381"/>
      <c r="J21" s="20">
        <v>2</v>
      </c>
      <c r="K21" s="21">
        <v>10</v>
      </c>
      <c r="L21" s="21">
        <v>2.84</v>
      </c>
      <c r="M21" s="18">
        <v>101</v>
      </c>
      <c r="N21" s="18">
        <f t="shared" si="0"/>
        <v>1010</v>
      </c>
      <c r="O21" s="23">
        <v>20</v>
      </c>
      <c r="P21" s="13"/>
      <c r="Q21" s="13"/>
      <c r="R21" s="13"/>
    </row>
    <row r="22" spans="1:18" s="10" customFormat="1" ht="13.5" thickBot="1">
      <c r="A22" s="375"/>
      <c r="B22" s="20">
        <v>3</v>
      </c>
      <c r="C22" s="21">
        <v>6</v>
      </c>
      <c r="D22" s="21">
        <v>4.31</v>
      </c>
      <c r="E22" s="17">
        <v>147</v>
      </c>
      <c r="F22" s="22">
        <v>882</v>
      </c>
      <c r="G22" s="24">
        <v>20</v>
      </c>
      <c r="H22" s="13"/>
      <c r="I22" s="381"/>
      <c r="J22" s="20">
        <v>2.5</v>
      </c>
      <c r="K22" s="21">
        <v>10</v>
      </c>
      <c r="L22" s="21">
        <v>3.43</v>
      </c>
      <c r="M22" s="18">
        <v>114</v>
      </c>
      <c r="N22" s="18">
        <f t="shared" si="0"/>
        <v>1140</v>
      </c>
      <c r="O22" s="23">
        <v>20</v>
      </c>
      <c r="P22" s="13"/>
      <c r="Q22" s="13"/>
      <c r="R22" s="13"/>
    </row>
    <row r="23" spans="1:18" s="10" customFormat="1" ht="13.5" thickBot="1">
      <c r="A23" s="374" t="s">
        <v>14</v>
      </c>
      <c r="B23" s="20">
        <v>1.5</v>
      </c>
      <c r="C23" s="21">
        <v>6</v>
      </c>
      <c r="D23" s="21">
        <v>2.92</v>
      </c>
      <c r="E23" s="17">
        <v>110</v>
      </c>
      <c r="F23" s="22">
        <v>660</v>
      </c>
      <c r="G23" s="24">
        <v>25</v>
      </c>
      <c r="H23" s="13"/>
      <c r="I23" s="381"/>
      <c r="J23" s="20">
        <v>3</v>
      </c>
      <c r="K23" s="21">
        <v>10</v>
      </c>
      <c r="L23" s="21">
        <v>4</v>
      </c>
      <c r="M23" s="18">
        <v>133</v>
      </c>
      <c r="N23" s="18">
        <f t="shared" si="0"/>
        <v>1330</v>
      </c>
      <c r="O23" s="23">
        <v>20</v>
      </c>
      <c r="P23" s="13"/>
      <c r="Q23" s="13"/>
      <c r="R23" s="13"/>
    </row>
    <row r="24" spans="1:18" s="10" customFormat="1" ht="13.5" thickBot="1">
      <c r="A24" s="385"/>
      <c r="B24" s="20">
        <v>2</v>
      </c>
      <c r="C24" s="21">
        <v>6</v>
      </c>
      <c r="D24" s="21">
        <v>3.84</v>
      </c>
      <c r="E24" s="17">
        <v>134</v>
      </c>
      <c r="F24" s="22">
        <f>E24*C24</f>
        <v>804</v>
      </c>
      <c r="G24" s="24">
        <v>25</v>
      </c>
      <c r="H24" s="13"/>
      <c r="I24" s="381"/>
      <c r="J24" s="20">
        <v>3.2</v>
      </c>
      <c r="K24" s="21">
        <v>10</v>
      </c>
      <c r="L24" s="21">
        <v>4.25</v>
      </c>
      <c r="M24" s="18">
        <v>141</v>
      </c>
      <c r="N24" s="18">
        <f t="shared" si="0"/>
        <v>1410</v>
      </c>
      <c r="O24" s="23">
        <v>20</v>
      </c>
      <c r="P24" s="13"/>
      <c r="Q24" s="13"/>
      <c r="R24" s="13"/>
    </row>
    <row r="25" spans="1:18" s="10" customFormat="1" ht="13.5" thickBot="1">
      <c r="A25" s="385"/>
      <c r="B25" s="20">
        <v>2.5</v>
      </c>
      <c r="C25" s="21">
        <v>6</v>
      </c>
      <c r="D25" s="21">
        <v>4.52</v>
      </c>
      <c r="E25" s="17">
        <v>157</v>
      </c>
      <c r="F25" s="22">
        <v>942</v>
      </c>
      <c r="G25" s="24">
        <v>25</v>
      </c>
      <c r="H25" s="13"/>
      <c r="I25" s="381"/>
      <c r="J25" s="20">
        <v>3.5</v>
      </c>
      <c r="K25" s="21">
        <v>10</v>
      </c>
      <c r="L25" s="21">
        <v>4.62</v>
      </c>
      <c r="M25" s="18">
        <v>151</v>
      </c>
      <c r="N25" s="18">
        <f t="shared" si="0"/>
        <v>1510</v>
      </c>
      <c r="O25" s="23">
        <v>20</v>
      </c>
      <c r="P25" s="13"/>
      <c r="Q25" s="13"/>
      <c r="R25" s="13"/>
    </row>
    <row r="26" spans="1:18" s="10" customFormat="1" ht="13.5" thickBot="1">
      <c r="A26" s="385"/>
      <c r="B26" s="20">
        <v>3</v>
      </c>
      <c r="C26" s="21">
        <v>6</v>
      </c>
      <c r="D26" s="21">
        <v>5.25</v>
      </c>
      <c r="E26" s="17">
        <v>176</v>
      </c>
      <c r="F26" s="22">
        <v>1056</v>
      </c>
      <c r="G26" s="24">
        <v>25</v>
      </c>
      <c r="H26" s="13"/>
      <c r="I26" s="374" t="s">
        <v>28</v>
      </c>
      <c r="J26" s="20">
        <v>1.5</v>
      </c>
      <c r="K26" s="21">
        <v>10</v>
      </c>
      <c r="L26" s="21">
        <v>2.16</v>
      </c>
      <c r="M26" s="18">
        <v>79</v>
      </c>
      <c r="N26" s="18">
        <f t="shared" si="0"/>
        <v>790</v>
      </c>
      <c r="O26" s="25">
        <v>25</v>
      </c>
      <c r="P26" s="13"/>
      <c r="Q26" s="13"/>
      <c r="R26" s="13"/>
    </row>
    <row r="27" spans="1:18" s="10" customFormat="1" ht="13.5" thickBot="1">
      <c r="A27" s="385"/>
      <c r="B27" s="20">
        <v>3.5</v>
      </c>
      <c r="C27" s="21">
        <v>6</v>
      </c>
      <c r="D27" s="21">
        <v>6.04</v>
      </c>
      <c r="E27" s="17">
        <v>203</v>
      </c>
      <c r="F27" s="22">
        <v>1218</v>
      </c>
      <c r="G27" s="24">
        <v>25</v>
      </c>
      <c r="H27" s="13"/>
      <c r="I27" s="385"/>
      <c r="J27" s="20">
        <v>2</v>
      </c>
      <c r="K27" s="21">
        <v>10</v>
      </c>
      <c r="L27" s="21">
        <v>2.99</v>
      </c>
      <c r="M27" s="18">
        <v>107</v>
      </c>
      <c r="N27" s="18">
        <f t="shared" si="0"/>
        <v>1070</v>
      </c>
      <c r="O27" s="25">
        <v>25</v>
      </c>
      <c r="P27" s="13"/>
      <c r="Q27" s="13"/>
      <c r="R27" s="13"/>
    </row>
    <row r="28" spans="1:18" s="10" customFormat="1" ht="13.5" thickBot="1">
      <c r="A28" s="375"/>
      <c r="B28" s="20">
        <v>4</v>
      </c>
      <c r="C28" s="21">
        <v>6</v>
      </c>
      <c r="D28" s="21">
        <v>6.82</v>
      </c>
      <c r="E28" s="17">
        <f>F28/C28</f>
        <v>237</v>
      </c>
      <c r="F28" s="22">
        <v>1422</v>
      </c>
      <c r="G28" s="24">
        <v>25</v>
      </c>
      <c r="H28" s="13"/>
      <c r="I28" s="385"/>
      <c r="J28" s="20">
        <v>2.5</v>
      </c>
      <c r="K28" s="21">
        <v>10</v>
      </c>
      <c r="L28" s="21">
        <v>3.63</v>
      </c>
      <c r="M28" s="18">
        <v>122</v>
      </c>
      <c r="N28" s="18">
        <f t="shared" si="0"/>
        <v>1220</v>
      </c>
      <c r="O28" s="25">
        <v>25</v>
      </c>
      <c r="P28" s="13"/>
      <c r="Q28" s="13"/>
      <c r="R28" s="13"/>
    </row>
    <row r="29" spans="1:18" s="10" customFormat="1" ht="13.5" thickBot="1">
      <c r="A29" s="374" t="s">
        <v>15</v>
      </c>
      <c r="B29" s="20">
        <v>2</v>
      </c>
      <c r="C29" s="21">
        <v>6</v>
      </c>
      <c r="D29" s="21">
        <v>5.1</v>
      </c>
      <c r="E29" s="17">
        <v>185</v>
      </c>
      <c r="F29" s="22">
        <v>1110</v>
      </c>
      <c r="G29" s="24">
        <v>30</v>
      </c>
      <c r="H29" s="13"/>
      <c r="I29" s="385"/>
      <c r="J29" s="20">
        <v>3</v>
      </c>
      <c r="K29" s="21">
        <v>10</v>
      </c>
      <c r="L29" s="21">
        <v>4.22</v>
      </c>
      <c r="M29" s="18">
        <v>140</v>
      </c>
      <c r="N29" s="18">
        <f t="shared" si="0"/>
        <v>1400</v>
      </c>
      <c r="O29" s="25">
        <v>25</v>
      </c>
      <c r="P29" s="13"/>
      <c r="Q29" s="13"/>
      <c r="R29" s="13"/>
    </row>
    <row r="30" spans="1:18" s="10" customFormat="1" ht="13.5" thickBot="1">
      <c r="A30" s="385"/>
      <c r="B30" s="20">
        <v>3</v>
      </c>
      <c r="C30" s="21">
        <v>6</v>
      </c>
      <c r="D30" s="21">
        <v>7.14</v>
      </c>
      <c r="E30" s="17">
        <v>248</v>
      </c>
      <c r="F30" s="22">
        <v>1488</v>
      </c>
      <c r="G30" s="24">
        <v>30</v>
      </c>
      <c r="H30" s="13"/>
      <c r="I30" s="375"/>
      <c r="J30" s="26">
        <v>3.5</v>
      </c>
      <c r="K30" s="21">
        <v>10</v>
      </c>
      <c r="L30" s="27">
        <v>4.88</v>
      </c>
      <c r="M30" s="18">
        <v>162</v>
      </c>
      <c r="N30" s="18">
        <f t="shared" si="0"/>
        <v>1620</v>
      </c>
      <c r="O30" s="25">
        <v>25</v>
      </c>
      <c r="P30" s="13"/>
      <c r="Q30" s="13"/>
      <c r="R30" s="13"/>
    </row>
    <row r="31" spans="1:18" s="10" customFormat="1" ht="13.5" thickBot="1">
      <c r="A31" s="385"/>
      <c r="B31" s="20">
        <v>3</v>
      </c>
      <c r="C31" s="21">
        <v>12</v>
      </c>
      <c r="D31" s="21">
        <v>7.14</v>
      </c>
      <c r="E31" s="17">
        <f>F31/C31</f>
        <v>247.5</v>
      </c>
      <c r="F31" s="22">
        <v>2970</v>
      </c>
      <c r="G31" s="24">
        <v>35</v>
      </c>
      <c r="H31" s="13"/>
      <c r="I31" s="381" t="s">
        <v>29</v>
      </c>
      <c r="J31" s="20">
        <v>1.5</v>
      </c>
      <c r="K31" s="21">
        <v>10</v>
      </c>
      <c r="L31" s="21">
        <v>2.76</v>
      </c>
      <c r="M31" s="18">
        <v>101</v>
      </c>
      <c r="N31" s="18">
        <f t="shared" si="0"/>
        <v>1010</v>
      </c>
      <c r="O31" s="25">
        <v>25</v>
      </c>
      <c r="P31" s="13"/>
      <c r="Q31" s="13"/>
      <c r="R31" s="13"/>
    </row>
    <row r="32" spans="1:18" s="10" customFormat="1" ht="13.5" thickBot="1">
      <c r="A32" s="385"/>
      <c r="B32" s="20">
        <v>3.5</v>
      </c>
      <c r="C32" s="21">
        <v>12</v>
      </c>
      <c r="D32" s="21">
        <v>8.25</v>
      </c>
      <c r="E32" s="17">
        <v>278</v>
      </c>
      <c r="F32" s="22">
        <v>3336</v>
      </c>
      <c r="G32" s="24">
        <v>35</v>
      </c>
      <c r="H32" s="13"/>
      <c r="I32" s="381"/>
      <c r="J32" s="20">
        <v>2</v>
      </c>
      <c r="K32" s="21">
        <v>10</v>
      </c>
      <c r="L32" s="21">
        <v>3.82</v>
      </c>
      <c r="M32" s="18">
        <v>136</v>
      </c>
      <c r="N32" s="18">
        <f t="shared" si="0"/>
        <v>1360</v>
      </c>
      <c r="O32" s="25">
        <v>25</v>
      </c>
      <c r="P32" s="13"/>
      <c r="Q32" s="13"/>
      <c r="R32" s="13"/>
    </row>
    <row r="33" spans="1:18" s="10" customFormat="1" ht="13.5" thickBot="1">
      <c r="A33" s="395"/>
      <c r="B33" s="28">
        <v>4</v>
      </c>
      <c r="C33" s="29">
        <v>12</v>
      </c>
      <c r="D33" s="29">
        <v>9.33</v>
      </c>
      <c r="E33" s="30">
        <v>317</v>
      </c>
      <c r="F33" s="31">
        <v>3804</v>
      </c>
      <c r="G33" s="32">
        <v>35</v>
      </c>
      <c r="H33" s="13"/>
      <c r="I33" s="381"/>
      <c r="J33" s="20">
        <v>2.5</v>
      </c>
      <c r="K33" s="21">
        <v>10</v>
      </c>
      <c r="L33" s="21">
        <v>4.63</v>
      </c>
      <c r="M33" s="18">
        <v>156</v>
      </c>
      <c r="N33" s="18">
        <f t="shared" si="0"/>
        <v>1560</v>
      </c>
      <c r="O33" s="25">
        <v>25</v>
      </c>
      <c r="P33" s="13"/>
      <c r="Q33" s="13"/>
      <c r="R33" s="13"/>
    </row>
    <row r="34" spans="1:18" s="10" customFormat="1" ht="13.5" thickBot="1">
      <c r="A34" s="384" t="s">
        <v>16</v>
      </c>
      <c r="B34" s="384"/>
      <c r="C34" s="384"/>
      <c r="D34" s="384"/>
      <c r="E34" s="384"/>
      <c r="F34" s="384"/>
      <c r="G34" s="384"/>
      <c r="H34" s="13"/>
      <c r="I34" s="381"/>
      <c r="J34" s="20">
        <v>3</v>
      </c>
      <c r="K34" s="21">
        <v>10</v>
      </c>
      <c r="L34" s="21">
        <v>5.4</v>
      </c>
      <c r="M34" s="18">
        <v>180</v>
      </c>
      <c r="N34" s="18">
        <f t="shared" si="0"/>
        <v>1800</v>
      </c>
      <c r="O34" s="25">
        <v>25</v>
      </c>
      <c r="P34" s="13"/>
      <c r="Q34" s="13"/>
      <c r="R34" s="13"/>
    </row>
    <row r="35" spans="1:18" s="10" customFormat="1" ht="13.5" thickBot="1">
      <c r="A35" s="33" t="s">
        <v>17</v>
      </c>
      <c r="B35" s="15">
        <v>1.5</v>
      </c>
      <c r="C35" s="16">
        <v>6</v>
      </c>
      <c r="D35" s="16">
        <v>1.18</v>
      </c>
      <c r="E35" s="17">
        <f>F35/C35</f>
        <v>52</v>
      </c>
      <c r="F35" s="43">
        <v>312</v>
      </c>
      <c r="G35" s="42">
        <v>15</v>
      </c>
      <c r="H35" s="13"/>
      <c r="I35" s="381"/>
      <c r="J35" s="20">
        <v>3.2</v>
      </c>
      <c r="K35" s="21">
        <v>10</v>
      </c>
      <c r="L35" s="21">
        <v>5.75</v>
      </c>
      <c r="M35" s="18">
        <v>191</v>
      </c>
      <c r="N35" s="18">
        <f t="shared" si="0"/>
        <v>1910</v>
      </c>
      <c r="O35" s="25">
        <v>25</v>
      </c>
      <c r="P35" s="13"/>
      <c r="Q35" s="13"/>
      <c r="R35" s="13"/>
    </row>
    <row r="36" spans="1:18" s="10" customFormat="1" ht="13.5" thickBot="1">
      <c r="A36" s="389" t="s">
        <v>18</v>
      </c>
      <c r="B36" s="20">
        <v>1.5</v>
      </c>
      <c r="C36" s="21">
        <v>6</v>
      </c>
      <c r="D36" s="21">
        <v>1.5</v>
      </c>
      <c r="E36" s="17">
        <v>56</v>
      </c>
      <c r="F36" s="44">
        <v>336</v>
      </c>
      <c r="G36" s="24">
        <v>20</v>
      </c>
      <c r="H36" s="13"/>
      <c r="I36" s="381"/>
      <c r="J36" s="20">
        <v>3.5</v>
      </c>
      <c r="K36" s="21">
        <v>10</v>
      </c>
      <c r="L36" s="21">
        <v>6.32</v>
      </c>
      <c r="M36" s="18">
        <v>206</v>
      </c>
      <c r="N36" s="18">
        <f t="shared" si="0"/>
        <v>2060</v>
      </c>
      <c r="O36" s="25">
        <v>25</v>
      </c>
      <c r="P36" s="13"/>
      <c r="Q36" s="13"/>
      <c r="R36" s="13"/>
    </row>
    <row r="37" spans="1:18" s="10" customFormat="1" ht="13.5" thickBot="1">
      <c r="A37" s="391"/>
      <c r="B37" s="20">
        <v>2</v>
      </c>
      <c r="C37" s="21">
        <v>6</v>
      </c>
      <c r="D37" s="21">
        <v>1.84</v>
      </c>
      <c r="E37" s="17">
        <v>67</v>
      </c>
      <c r="F37" s="44">
        <v>402</v>
      </c>
      <c r="G37" s="24">
        <v>20</v>
      </c>
      <c r="H37" s="13"/>
      <c r="I37" s="374" t="s">
        <v>30</v>
      </c>
      <c r="J37" s="20">
        <v>3</v>
      </c>
      <c r="K37" s="21">
        <v>10</v>
      </c>
      <c r="L37" s="21">
        <v>6.36</v>
      </c>
      <c r="M37" s="18">
        <v>210</v>
      </c>
      <c r="N37" s="18">
        <v>2100</v>
      </c>
      <c r="O37" s="25">
        <v>30</v>
      </c>
      <c r="P37" s="13"/>
      <c r="Q37" s="13"/>
      <c r="R37" s="13"/>
    </row>
    <row r="38" spans="1:18" s="10" customFormat="1" ht="13.5" thickBot="1">
      <c r="A38" s="389" t="s">
        <v>19</v>
      </c>
      <c r="B38" s="20">
        <v>1.5</v>
      </c>
      <c r="C38" s="21">
        <v>6</v>
      </c>
      <c r="D38" s="21">
        <v>1.52</v>
      </c>
      <c r="E38" s="17">
        <v>57</v>
      </c>
      <c r="F38" s="44">
        <v>342</v>
      </c>
      <c r="G38" s="24">
        <v>20</v>
      </c>
      <c r="H38" s="13"/>
      <c r="I38" s="394"/>
      <c r="J38" s="20">
        <v>3.5</v>
      </c>
      <c r="K38" s="21">
        <v>10</v>
      </c>
      <c r="L38" s="21">
        <v>7.38</v>
      </c>
      <c r="M38" s="18">
        <v>243</v>
      </c>
      <c r="N38" s="18">
        <f>M38*K38</f>
        <v>2430</v>
      </c>
      <c r="O38" s="25">
        <v>30</v>
      </c>
      <c r="P38" s="13"/>
      <c r="Q38" s="13"/>
      <c r="R38" s="13"/>
    </row>
    <row r="39" spans="1:18" s="10" customFormat="1" ht="13.5" thickBot="1">
      <c r="A39" s="390"/>
      <c r="B39" s="20">
        <v>2</v>
      </c>
      <c r="C39" s="21">
        <v>6</v>
      </c>
      <c r="D39" s="21">
        <v>2</v>
      </c>
      <c r="E39" s="17">
        <v>70</v>
      </c>
      <c r="F39" s="44">
        <v>420</v>
      </c>
      <c r="G39" s="24">
        <v>20</v>
      </c>
      <c r="H39" s="13"/>
      <c r="I39" s="34" t="s">
        <v>31</v>
      </c>
      <c r="J39" s="28">
        <v>3.5</v>
      </c>
      <c r="K39" s="29">
        <v>10</v>
      </c>
      <c r="L39" s="29">
        <v>9.02</v>
      </c>
      <c r="M39" s="35">
        <v>325</v>
      </c>
      <c r="N39" s="18">
        <f>M39*K39</f>
        <v>3250</v>
      </c>
      <c r="O39" s="25">
        <v>30</v>
      </c>
      <c r="P39" s="13"/>
      <c r="Q39" s="13"/>
      <c r="R39" s="13"/>
    </row>
    <row r="40" spans="1:18" s="10" customFormat="1" ht="13.5" thickBot="1">
      <c r="A40" s="391"/>
      <c r="B40" s="20">
        <v>2.5</v>
      </c>
      <c r="C40" s="21">
        <v>6</v>
      </c>
      <c r="D40" s="21">
        <v>2.32</v>
      </c>
      <c r="E40" s="17">
        <f>F40/C40</f>
        <v>82</v>
      </c>
      <c r="F40" s="44">
        <v>492</v>
      </c>
      <c r="G40" s="24">
        <v>20</v>
      </c>
      <c r="H40" s="13"/>
      <c r="I40" s="378" t="s">
        <v>32</v>
      </c>
      <c r="J40" s="378"/>
      <c r="K40" s="378"/>
      <c r="L40" s="378"/>
      <c r="M40" s="378"/>
      <c r="N40" s="378"/>
      <c r="O40" s="378"/>
      <c r="P40" s="13"/>
      <c r="Q40" s="13"/>
      <c r="R40" s="13"/>
    </row>
    <row r="41" spans="1:18" s="10" customFormat="1" ht="13.5" thickBot="1">
      <c r="A41" s="389" t="s">
        <v>20</v>
      </c>
      <c r="B41" s="20">
        <v>1.5</v>
      </c>
      <c r="C41" s="21">
        <v>6</v>
      </c>
      <c r="D41" s="21">
        <v>1.85</v>
      </c>
      <c r="E41" s="17">
        <v>69</v>
      </c>
      <c r="F41" s="44">
        <v>414</v>
      </c>
      <c r="G41" s="24">
        <v>20</v>
      </c>
      <c r="H41" s="13"/>
      <c r="I41" s="36" t="s">
        <v>33</v>
      </c>
      <c r="J41" s="15">
        <v>2.8</v>
      </c>
      <c r="K41" s="16">
        <v>10</v>
      </c>
      <c r="L41" s="16">
        <v>1.28</v>
      </c>
      <c r="M41" s="18">
        <v>44</v>
      </c>
      <c r="N41" s="18">
        <f aca="true" t="shared" si="1" ref="N41:N49">M41*K41</f>
        <v>440</v>
      </c>
      <c r="O41" s="19">
        <v>10</v>
      </c>
      <c r="P41" s="13"/>
      <c r="Q41" s="13"/>
      <c r="R41" s="13"/>
    </row>
    <row r="42" spans="1:18" s="10" customFormat="1" ht="13.5" thickBot="1">
      <c r="A42" s="390"/>
      <c r="B42" s="20">
        <v>2</v>
      </c>
      <c r="C42" s="21">
        <v>6</v>
      </c>
      <c r="D42" s="21">
        <v>2.35</v>
      </c>
      <c r="E42" s="17">
        <v>83</v>
      </c>
      <c r="F42" s="44">
        <v>498</v>
      </c>
      <c r="G42" s="24">
        <v>20</v>
      </c>
      <c r="H42" s="13"/>
      <c r="I42" s="388" t="s">
        <v>34</v>
      </c>
      <c r="J42" s="20">
        <v>2.5</v>
      </c>
      <c r="K42" s="21">
        <v>10</v>
      </c>
      <c r="L42" s="21">
        <v>1.5</v>
      </c>
      <c r="M42" s="18">
        <v>51</v>
      </c>
      <c r="N42" s="18">
        <f t="shared" si="1"/>
        <v>510</v>
      </c>
      <c r="O42" s="23">
        <v>10</v>
      </c>
      <c r="P42" s="13"/>
      <c r="Q42" s="13"/>
      <c r="R42" s="13"/>
    </row>
    <row r="43" spans="1:18" s="10" customFormat="1" ht="13.5" thickBot="1">
      <c r="A43" s="390"/>
      <c r="B43" s="20">
        <v>2.5</v>
      </c>
      <c r="C43" s="21">
        <v>6</v>
      </c>
      <c r="D43" s="21">
        <v>2.72</v>
      </c>
      <c r="E43" s="17">
        <v>95</v>
      </c>
      <c r="F43" s="44">
        <v>570</v>
      </c>
      <c r="G43" s="24">
        <v>20</v>
      </c>
      <c r="H43" s="13"/>
      <c r="I43" s="388"/>
      <c r="J43" s="20">
        <v>2.8</v>
      </c>
      <c r="K43" s="21">
        <v>10</v>
      </c>
      <c r="L43" s="21">
        <v>1.66</v>
      </c>
      <c r="M43" s="18">
        <v>55</v>
      </c>
      <c r="N43" s="18">
        <f t="shared" si="1"/>
        <v>550</v>
      </c>
      <c r="O43" s="23">
        <v>10</v>
      </c>
      <c r="P43" s="13"/>
      <c r="Q43" s="13"/>
      <c r="R43" s="13"/>
    </row>
    <row r="44" spans="1:18" s="10" customFormat="1" ht="13.5" thickBot="1">
      <c r="A44" s="391"/>
      <c r="B44" s="20">
        <v>3</v>
      </c>
      <c r="C44" s="21">
        <v>6</v>
      </c>
      <c r="D44" s="21">
        <v>3.13</v>
      </c>
      <c r="E44" s="17">
        <v>106</v>
      </c>
      <c r="F44" s="44">
        <v>636</v>
      </c>
      <c r="G44" s="24">
        <v>20</v>
      </c>
      <c r="H44" s="13"/>
      <c r="I44" s="388" t="s">
        <v>35</v>
      </c>
      <c r="J44" s="20">
        <v>2.8</v>
      </c>
      <c r="K44" s="21">
        <v>10</v>
      </c>
      <c r="L44" s="21">
        <v>2.73</v>
      </c>
      <c r="M44" s="18">
        <v>91</v>
      </c>
      <c r="N44" s="18">
        <f t="shared" si="1"/>
        <v>910</v>
      </c>
      <c r="O44" s="23">
        <v>15</v>
      </c>
      <c r="P44" s="13"/>
      <c r="Q44" s="13"/>
      <c r="R44" s="13"/>
    </row>
    <row r="45" spans="1:18" s="10" customFormat="1" ht="13.5" thickBot="1">
      <c r="A45" s="389" t="s">
        <v>21</v>
      </c>
      <c r="B45" s="20">
        <v>1.5</v>
      </c>
      <c r="C45" s="21">
        <v>6</v>
      </c>
      <c r="D45" s="21">
        <v>2.17</v>
      </c>
      <c r="E45" s="17">
        <f>F45/C45</f>
        <v>82</v>
      </c>
      <c r="F45" s="44">
        <v>492</v>
      </c>
      <c r="G45" s="24">
        <v>25</v>
      </c>
      <c r="H45" s="13"/>
      <c r="I45" s="388"/>
      <c r="J45" s="20">
        <v>3.2</v>
      </c>
      <c r="K45" s="21">
        <v>10</v>
      </c>
      <c r="L45" s="21">
        <v>3.09</v>
      </c>
      <c r="M45" s="18">
        <v>102</v>
      </c>
      <c r="N45" s="18">
        <f t="shared" si="1"/>
        <v>1020</v>
      </c>
      <c r="O45" s="23">
        <v>15</v>
      </c>
      <c r="P45" s="13"/>
      <c r="Q45" s="13"/>
      <c r="R45" s="13"/>
    </row>
    <row r="46" spans="1:18" s="10" customFormat="1" ht="13.5" thickBot="1">
      <c r="A46" s="390"/>
      <c r="B46" s="20">
        <v>2</v>
      </c>
      <c r="C46" s="21">
        <v>6</v>
      </c>
      <c r="D46" s="21">
        <v>2.84</v>
      </c>
      <c r="E46" s="17">
        <v>97</v>
      </c>
      <c r="F46" s="44">
        <v>582</v>
      </c>
      <c r="G46" s="24">
        <v>25</v>
      </c>
      <c r="H46" s="13"/>
      <c r="I46" s="388" t="s">
        <v>36</v>
      </c>
      <c r="J46" s="20">
        <v>3</v>
      </c>
      <c r="K46" s="21">
        <v>10</v>
      </c>
      <c r="L46" s="21">
        <v>3.33</v>
      </c>
      <c r="M46" s="18">
        <v>110</v>
      </c>
      <c r="N46" s="18">
        <f t="shared" si="1"/>
        <v>1100</v>
      </c>
      <c r="O46" s="23">
        <v>15</v>
      </c>
      <c r="P46" s="13"/>
      <c r="Q46" s="13"/>
      <c r="R46" s="13"/>
    </row>
    <row r="47" spans="1:18" s="10" customFormat="1" ht="13.5" thickBot="1">
      <c r="A47" s="390"/>
      <c r="B47" s="20">
        <v>2.5</v>
      </c>
      <c r="C47" s="21">
        <v>6</v>
      </c>
      <c r="D47" s="21">
        <v>3.35</v>
      </c>
      <c r="E47" s="17">
        <v>117</v>
      </c>
      <c r="F47" s="44">
        <v>702</v>
      </c>
      <c r="G47" s="24">
        <v>25</v>
      </c>
      <c r="H47" s="13"/>
      <c r="I47" s="388"/>
      <c r="J47" s="20">
        <v>3.5</v>
      </c>
      <c r="K47" s="21">
        <v>10</v>
      </c>
      <c r="L47" s="21">
        <v>3.84</v>
      </c>
      <c r="M47" s="18">
        <v>127</v>
      </c>
      <c r="N47" s="18">
        <f t="shared" si="1"/>
        <v>1270</v>
      </c>
      <c r="O47" s="23">
        <v>15</v>
      </c>
      <c r="P47" s="13"/>
      <c r="Q47" s="13"/>
      <c r="R47" s="13"/>
    </row>
    <row r="48" spans="1:18" s="10" customFormat="1" ht="13.5" thickBot="1">
      <c r="A48" s="391"/>
      <c r="B48" s="20">
        <v>3</v>
      </c>
      <c r="C48" s="21">
        <v>6</v>
      </c>
      <c r="D48" s="21">
        <v>3.83</v>
      </c>
      <c r="E48" s="17">
        <v>127</v>
      </c>
      <c r="F48" s="44">
        <v>762</v>
      </c>
      <c r="G48" s="24">
        <v>25</v>
      </c>
      <c r="H48" s="13"/>
      <c r="I48" s="388" t="s">
        <v>37</v>
      </c>
      <c r="J48" s="20">
        <v>3</v>
      </c>
      <c r="K48" s="21">
        <v>10</v>
      </c>
      <c r="L48" s="21">
        <v>4.22</v>
      </c>
      <c r="M48" s="18">
        <v>140</v>
      </c>
      <c r="N48" s="18">
        <f t="shared" si="1"/>
        <v>1400</v>
      </c>
      <c r="O48" s="23">
        <v>20</v>
      </c>
      <c r="P48" s="13"/>
      <c r="Q48" s="13"/>
      <c r="R48" s="13"/>
    </row>
    <row r="49" spans="1:18" s="10" customFormat="1" ht="13.5" thickBot="1">
      <c r="A49" s="389" t="s">
        <v>22</v>
      </c>
      <c r="B49" s="20">
        <v>1.5</v>
      </c>
      <c r="C49" s="21">
        <v>6</v>
      </c>
      <c r="D49" s="21">
        <v>2.45</v>
      </c>
      <c r="E49" s="17">
        <v>89</v>
      </c>
      <c r="F49" s="40">
        <v>534</v>
      </c>
      <c r="G49" s="24">
        <v>25</v>
      </c>
      <c r="H49" s="13"/>
      <c r="I49" s="393"/>
      <c r="J49" s="37">
        <v>3.5</v>
      </c>
      <c r="K49" s="29">
        <v>10</v>
      </c>
      <c r="L49" s="29">
        <v>4.88</v>
      </c>
      <c r="M49" s="35">
        <v>161</v>
      </c>
      <c r="N49" s="18">
        <f t="shared" si="1"/>
        <v>1610</v>
      </c>
      <c r="O49" s="38">
        <v>20</v>
      </c>
      <c r="P49" s="13"/>
      <c r="Q49" s="13"/>
      <c r="R49" s="13"/>
    </row>
    <row r="50" spans="1:18" s="9" customFormat="1" ht="13.5" thickBot="1">
      <c r="A50" s="390"/>
      <c r="B50" s="20">
        <v>2</v>
      </c>
      <c r="C50" s="21">
        <v>6</v>
      </c>
      <c r="D50" s="21">
        <v>3.14</v>
      </c>
      <c r="E50" s="17">
        <v>107</v>
      </c>
      <c r="F50" s="40">
        <f>E50*C50</f>
        <v>642</v>
      </c>
      <c r="G50" s="24">
        <v>25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10" customFormat="1" ht="13.5" thickBot="1">
      <c r="A51" s="390"/>
      <c r="B51" s="20">
        <v>2.5</v>
      </c>
      <c r="C51" s="21">
        <v>6</v>
      </c>
      <c r="D51" s="21">
        <v>3.72</v>
      </c>
      <c r="E51" s="17">
        <v>130</v>
      </c>
      <c r="F51" s="40">
        <v>780</v>
      </c>
      <c r="G51" s="24">
        <v>25</v>
      </c>
      <c r="H51" s="13"/>
      <c r="I51" s="386" t="s">
        <v>41</v>
      </c>
      <c r="J51" s="387"/>
      <c r="K51" s="387"/>
      <c r="L51" s="387"/>
      <c r="M51" s="387"/>
      <c r="N51" s="387"/>
      <c r="O51" s="387"/>
      <c r="R51" s="13"/>
    </row>
    <row r="52" spans="1:18" s="9" customFormat="1" ht="23.25" customHeight="1" thickBot="1">
      <c r="A52" s="391"/>
      <c r="B52" s="20">
        <v>3</v>
      </c>
      <c r="C52" s="21">
        <v>6</v>
      </c>
      <c r="D52" s="21">
        <v>4.3</v>
      </c>
      <c r="E52" s="17">
        <v>143</v>
      </c>
      <c r="F52" s="40">
        <v>858</v>
      </c>
      <c r="G52" s="32">
        <v>25</v>
      </c>
      <c r="H52" s="13"/>
      <c r="I52" s="387"/>
      <c r="J52" s="387"/>
      <c r="K52" s="387"/>
      <c r="L52" s="387"/>
      <c r="M52" s="387"/>
      <c r="N52" s="387"/>
      <c r="O52" s="387"/>
      <c r="R52" s="13"/>
    </row>
    <row r="53" spans="1:18" s="10" customFormat="1" ht="13.5" customHeight="1" thickBot="1">
      <c r="A53" s="389" t="s">
        <v>23</v>
      </c>
      <c r="B53" s="20">
        <v>2</v>
      </c>
      <c r="C53" s="21">
        <v>6</v>
      </c>
      <c r="D53" s="21">
        <v>4</v>
      </c>
      <c r="E53" s="17">
        <v>142</v>
      </c>
      <c r="F53" s="22">
        <v>852</v>
      </c>
      <c r="G53" s="41">
        <v>30</v>
      </c>
      <c r="H53" s="13"/>
      <c r="I53" s="387"/>
      <c r="J53" s="387"/>
      <c r="K53" s="387"/>
      <c r="L53" s="387"/>
      <c r="M53" s="387"/>
      <c r="N53" s="387"/>
      <c r="O53" s="387"/>
      <c r="R53" s="13"/>
    </row>
    <row r="54" spans="1:18" s="10" customFormat="1" ht="13.5" customHeight="1" thickBot="1">
      <c r="A54" s="390"/>
      <c r="B54" s="20">
        <v>2.5</v>
      </c>
      <c r="C54" s="21">
        <v>6</v>
      </c>
      <c r="D54" s="21">
        <v>4.52</v>
      </c>
      <c r="E54" s="17">
        <v>156</v>
      </c>
      <c r="F54" s="22">
        <v>936</v>
      </c>
      <c r="G54" s="24">
        <v>30</v>
      </c>
      <c r="H54" s="13"/>
      <c r="I54" s="387"/>
      <c r="J54" s="387"/>
      <c r="K54" s="387"/>
      <c r="L54" s="387"/>
      <c r="M54" s="387"/>
      <c r="N54" s="387"/>
      <c r="O54" s="387"/>
      <c r="R54" s="13"/>
    </row>
    <row r="55" spans="1:18" s="10" customFormat="1" ht="11.25" customHeight="1" thickBot="1">
      <c r="A55" s="390"/>
      <c r="B55" s="20">
        <v>3</v>
      </c>
      <c r="C55" s="21">
        <v>6</v>
      </c>
      <c r="D55" s="21">
        <v>5.25</v>
      </c>
      <c r="E55" s="17">
        <v>177</v>
      </c>
      <c r="F55" s="22">
        <f>E55*C55</f>
        <v>1062</v>
      </c>
      <c r="G55" s="24">
        <v>35</v>
      </c>
      <c r="H55" s="13"/>
      <c r="I55" s="387"/>
      <c r="J55" s="387"/>
      <c r="K55" s="387"/>
      <c r="L55" s="387"/>
      <c r="M55" s="387"/>
      <c r="N55" s="387"/>
      <c r="O55" s="387"/>
      <c r="P55" s="13"/>
      <c r="Q55" s="13"/>
      <c r="R55" s="13"/>
    </row>
    <row r="56" spans="1:15" s="10" customFormat="1" ht="12" customHeight="1" thickBot="1">
      <c r="A56" s="392"/>
      <c r="B56" s="28">
        <v>3</v>
      </c>
      <c r="C56" s="29">
        <v>12</v>
      </c>
      <c r="D56" s="29">
        <v>5.25</v>
      </c>
      <c r="E56" s="30">
        <v>177</v>
      </c>
      <c r="F56" s="31">
        <f>E56*C56</f>
        <v>2124</v>
      </c>
      <c r="G56" s="32">
        <v>35</v>
      </c>
      <c r="H56" s="13"/>
      <c r="I56" s="387"/>
      <c r="J56" s="387"/>
      <c r="K56" s="387"/>
      <c r="L56" s="387"/>
      <c r="M56" s="387"/>
      <c r="N56" s="387"/>
      <c r="O56" s="387"/>
    </row>
    <row r="57" spans="1:8" s="10" customFormat="1" ht="13.5" customHeight="1">
      <c r="A57" s="13"/>
      <c r="B57" s="13"/>
      <c r="C57" s="13"/>
      <c r="D57" s="13"/>
      <c r="E57" s="13"/>
      <c r="F57" s="13"/>
      <c r="G57" s="13"/>
      <c r="H57" s="13"/>
    </row>
    <row r="58" spans="7:8" s="10" customFormat="1" ht="15" customHeight="1">
      <c r="G58" s="13"/>
      <c r="H58" s="13"/>
    </row>
    <row r="59" spans="7:8" s="10" customFormat="1" ht="12.75">
      <c r="G59" s="13"/>
      <c r="H59" s="13"/>
    </row>
    <row r="60" spans="7:8" s="10" customFormat="1" ht="12.75">
      <c r="G60" s="13"/>
      <c r="H60" s="13"/>
    </row>
    <row r="61" spans="7:8" s="10" customFormat="1" ht="12.75">
      <c r="G61" s="13"/>
      <c r="H61" s="13"/>
    </row>
    <row r="62" spans="7:12" s="10" customFormat="1" ht="12.75">
      <c r="G62" s="13"/>
      <c r="H62" s="13"/>
      <c r="I62" s="13"/>
      <c r="J62" s="13"/>
      <c r="K62" s="13"/>
      <c r="L62" s="13"/>
    </row>
    <row r="63" spans="7:8" s="10" customFormat="1" ht="12.75">
      <c r="G63" s="13"/>
      <c r="H63" s="13"/>
    </row>
    <row r="64" spans="7:8" s="10" customFormat="1" ht="12.75">
      <c r="G64" s="13"/>
      <c r="H64" s="13"/>
    </row>
    <row r="65" spans="7:8" s="10" customFormat="1" ht="12.75">
      <c r="G65" s="13"/>
      <c r="H65" s="13"/>
    </row>
    <row r="66" spans="7:8" s="10" customFormat="1" ht="12.75">
      <c r="G66" s="13"/>
      <c r="H66" s="13"/>
    </row>
    <row r="67" spans="7:12" s="10" customFormat="1" ht="12.75">
      <c r="G67" s="13"/>
      <c r="H67" s="13"/>
      <c r="I67" s="13"/>
      <c r="J67" s="13"/>
      <c r="K67" s="13"/>
      <c r="L67" s="13"/>
    </row>
    <row r="68" spans="7:8" s="10" customFormat="1" ht="12.75">
      <c r="G68" s="13"/>
      <c r="H68" s="13"/>
    </row>
    <row r="69" spans="7:8" s="10" customFormat="1" ht="12.75">
      <c r="G69" s="13"/>
      <c r="H69" s="13"/>
    </row>
    <row r="70" spans="14:18" ht="14.25">
      <c r="N70" s="3"/>
      <c r="O70" s="4"/>
      <c r="P70" s="4"/>
      <c r="Q70" s="2"/>
      <c r="R70" s="2"/>
    </row>
  </sheetData>
  <sheetProtection/>
  <mergeCells count="33">
    <mergeCell ref="I37:I38"/>
    <mergeCell ref="I40:O40"/>
    <mergeCell ref="I42:I43"/>
    <mergeCell ref="A29:A33"/>
    <mergeCell ref="A34:G34"/>
    <mergeCell ref="A36:A37"/>
    <mergeCell ref="I51:O56"/>
    <mergeCell ref="I31:I36"/>
    <mergeCell ref="I46:I47"/>
    <mergeCell ref="A38:A40"/>
    <mergeCell ref="A53:A56"/>
    <mergeCell ref="A49:A52"/>
    <mergeCell ref="I48:I49"/>
    <mergeCell ref="I44:I45"/>
    <mergeCell ref="A41:A44"/>
    <mergeCell ref="A45:A48"/>
    <mergeCell ref="A7:G7"/>
    <mergeCell ref="A15:A18"/>
    <mergeCell ref="A19:A22"/>
    <mergeCell ref="I26:I30"/>
    <mergeCell ref="I17:I19"/>
    <mergeCell ref="I20:I25"/>
    <mergeCell ref="A23:A28"/>
    <mergeCell ref="A1:O1"/>
    <mergeCell ref="A9:A10"/>
    <mergeCell ref="A11:A12"/>
    <mergeCell ref="A13:A14"/>
    <mergeCell ref="I6:J6"/>
    <mergeCell ref="I7:O7"/>
    <mergeCell ref="I8:I11"/>
    <mergeCell ref="I12:I16"/>
    <mergeCell ref="A2:N2"/>
    <mergeCell ref="A6:B6"/>
  </mergeCells>
  <printOptions/>
  <pageMargins left="0.24" right="0.24" top="0.25" bottom="0.25" header="0.25" footer="0.2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2018-01-31T09:14:58Z</cp:lastPrinted>
  <dcterms:created xsi:type="dcterms:W3CDTF">1996-10-08T23:32:33Z</dcterms:created>
  <dcterms:modified xsi:type="dcterms:W3CDTF">2018-02-12T10:01:41Z</dcterms:modified>
  <cp:category/>
  <cp:version/>
  <cp:contentType/>
  <cp:contentStatus/>
</cp:coreProperties>
</file>